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ДО-4.1 ФИЗО" sheetId="1" r:id="rId1"/>
    <sheet name="ПДО-4.2 ИЗО" sheetId="2" r:id="rId2"/>
    <sheet name="ПДО-4.2 МУЗО" sheetId="3" r:id="rId3"/>
    <sheet name="ПДО-4.2 хор" sheetId="4" r:id="rId4"/>
  </sheets>
  <definedNames>
    <definedName name="_xlnm.Print_Titles" localSheetId="0">'ПДО-4.1 ФИЗО'!$A:$C,'ПДО-4.1 ФИЗО'!$5:$9</definedName>
    <definedName name="_xlnm.Print_Titles" localSheetId="1">'ПДО-4.2 ИЗО'!$A:$C,'ПДО-4.2 ИЗО'!$5:$9</definedName>
    <definedName name="_xlnm.Print_Titles" localSheetId="2">'ПДО-4.2 МУЗО'!$A:$C,'ПДО-4.2 МУЗО'!$5:$9</definedName>
    <definedName name="_xlnm.Print_Titles" localSheetId="3">'ПДО-4.2 хор'!$A:$C,'ПДО-4.2 хор'!$5:$9</definedName>
    <definedName name="_xlnm.Print_Area" localSheetId="0">'ПДО-4.1 ФИЗО'!$A$1:$AU$70</definedName>
    <definedName name="_xlnm.Print_Area" localSheetId="1">'ПДО-4.2 ИЗО'!$A$1:$AU$66</definedName>
    <definedName name="_xlnm.Print_Area" localSheetId="2">'ПДО-4.2 МУЗО'!$A$1:$AU$74</definedName>
    <definedName name="_xlnm.Print_Area" localSheetId="3">'ПДО-4.2 хор'!$A$1:$AU$74</definedName>
  </definedNames>
  <calcPr fullCalcOnLoad="1"/>
</workbook>
</file>

<file path=xl/sharedStrings.xml><?xml version="1.0" encoding="utf-8"?>
<sst xmlns="http://schemas.openxmlformats.org/spreadsheetml/2006/main" count="604" uniqueCount="131">
  <si>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</si>
  <si>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</si>
  <si>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</si>
  <si>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</si>
  <si>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</si>
  <si>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</si>
  <si>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</si>
  <si>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</si>
  <si>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</si>
  <si>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</si>
  <si>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</si>
  <si>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</si>
  <si>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</si>
  <si>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</si>
  <si>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</si>
  <si>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</si>
  <si>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</si>
  <si>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</si>
  <si>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</si>
  <si>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</si>
  <si>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</si>
  <si>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</si>
  <si>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</si>
  <si>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ПМ.01</t>
  </si>
  <si>
    <t>МДК.01.02</t>
  </si>
  <si>
    <t>ОГСЭ.02</t>
  </si>
  <si>
    <t>ОГСЭ.03</t>
  </si>
  <si>
    <t>1.1 годовой календарный график учебного процесса</t>
  </si>
  <si>
    <t>Иностранный язык</t>
  </si>
  <si>
    <t>Физическая культура</t>
  </si>
  <si>
    <t>Профессинальные модули</t>
  </si>
  <si>
    <t>Преподавание в области физкультурно-оздоровительной деятельности</t>
  </si>
  <si>
    <t>Подготовка педагога дополнительного образования  в области физкультурно-оздоровительной деят-ти</t>
  </si>
  <si>
    <t>Практикум по спортивным играм</t>
  </si>
  <si>
    <t>Практикум по подвижным играм</t>
  </si>
  <si>
    <t>МДК.01.02.03</t>
  </si>
  <si>
    <t>МДК.01.02.04</t>
  </si>
  <si>
    <t>МДК.01.02.05</t>
  </si>
  <si>
    <t>Практика по преподаванию по программам доп.образования в области физ-озд.деят-ти</t>
  </si>
  <si>
    <t>МДК.01.02.01</t>
  </si>
  <si>
    <t>МДК.01.02.02</t>
  </si>
  <si>
    <t>Рисунок</t>
  </si>
  <si>
    <t>Живопись</t>
  </si>
  <si>
    <t>МДК.01.02.06</t>
  </si>
  <si>
    <t>МДК.01.02.07</t>
  </si>
  <si>
    <t>Практикум по легкой атлетике</t>
  </si>
  <si>
    <t>Практикум по гимнастике</t>
  </si>
  <si>
    <t>ПП.01.01</t>
  </si>
  <si>
    <t>ОГСЭ.01</t>
  </si>
  <si>
    <t>Основы философии</t>
  </si>
  <si>
    <t>Психология общения</t>
  </si>
  <si>
    <t>ОГСЭ.04</t>
  </si>
  <si>
    <t>Профессинальный цикл</t>
  </si>
  <si>
    <t>П.00</t>
  </si>
  <si>
    <t>ОП.00</t>
  </si>
  <si>
    <t>Общепрофессиональные дисциплины</t>
  </si>
  <si>
    <t>ПОПД</t>
  </si>
  <si>
    <t>ОП.04</t>
  </si>
  <si>
    <t>ОП.07</t>
  </si>
  <si>
    <t>ОП.08</t>
  </si>
  <si>
    <t>ОП.09</t>
  </si>
  <si>
    <t>ОП.10</t>
  </si>
  <si>
    <t>ОУИД</t>
  </si>
  <si>
    <t>ПДП</t>
  </si>
  <si>
    <t>Преддипломная практика</t>
  </si>
  <si>
    <t>Скульптура</t>
  </si>
  <si>
    <t>ОУИД (ИКТ)</t>
  </si>
  <si>
    <t>Общий гуманитарный и социально-экономический цикл</t>
  </si>
  <si>
    <t xml:space="preserve">студентов очной формы обучения специальности 44.02.03 Педагогика дополнительного образования  </t>
  </si>
  <si>
    <t>Педагогические технологии</t>
  </si>
  <si>
    <t>Информационная безопасность</t>
  </si>
  <si>
    <t>ОП.11</t>
  </si>
  <si>
    <t>(обл.деят. - ИЗО и ДПИ) - 4 курс</t>
  </si>
  <si>
    <t>Преподавание в области изобразительной  деятельности и ДПИ</t>
  </si>
  <si>
    <t>Подготовка педагога дополнительного образования в области изобразительной деятельности и ДПИ</t>
  </si>
  <si>
    <t>Декоративно-прикладное искусство</t>
  </si>
  <si>
    <t>Преподавание в области музыкальной деятельности</t>
  </si>
  <si>
    <t>Сольфеджио</t>
  </si>
  <si>
    <t>Музыкальная литература</t>
  </si>
  <si>
    <t>Основы импровизации</t>
  </si>
  <si>
    <t>Хоровое пение</t>
  </si>
  <si>
    <t>Основной музыкальный инструмент</t>
  </si>
  <si>
    <t>МДК.01.02.08</t>
  </si>
  <si>
    <t>МДК.01.02.09</t>
  </si>
  <si>
    <t>Вокал</t>
  </si>
  <si>
    <t>Основы дирижирования</t>
  </si>
  <si>
    <t>Преподавание в области хореографии</t>
  </si>
  <si>
    <t>Методика преподавания по программам дополнительного образования в области хореографии</t>
  </si>
  <si>
    <t>МДК.01.01</t>
  </si>
  <si>
    <t>Подготовка педагога дополнительного образования в области хореографии</t>
  </si>
  <si>
    <t>МДК.01.01.05</t>
  </si>
  <si>
    <t>Классический танец</t>
  </si>
  <si>
    <t>Народный танец</t>
  </si>
  <si>
    <t>Финансовая грамотность</t>
  </si>
  <si>
    <t>Коррекционная педагогика</t>
  </si>
  <si>
    <t>ОП.12</t>
  </si>
  <si>
    <t>Семейная педагогика</t>
  </si>
  <si>
    <t>Теоретические и практические основы шахматной игры</t>
  </si>
  <si>
    <t>Сочинение и композиция танца</t>
  </si>
  <si>
    <t>Современный танец</t>
  </si>
  <si>
    <t>(обл.деят. - физкультурно-оздоровительная) - 4 курс</t>
  </si>
  <si>
    <t>ЕН.ОО</t>
  </si>
  <si>
    <t>Математический и  общий естественнонаучный цикл</t>
  </si>
  <si>
    <t>ЕН.03</t>
  </si>
  <si>
    <t>Основы робототехники</t>
  </si>
  <si>
    <t>ОП.13</t>
  </si>
  <si>
    <t>Карьерное моделирование</t>
  </si>
  <si>
    <t>Практика по преподаванию по программам дополнительного образования в области изобразительной деятельности и ДПИ</t>
  </si>
  <si>
    <t>(обл.деят. - музыкальная) - 4 курс</t>
  </si>
  <si>
    <t xml:space="preserve">Подготовка педагога дополнительного образования в области музыкальной деятельности </t>
  </si>
  <si>
    <t>Народное творчество</t>
  </si>
  <si>
    <t>Практика по преподаванию по программам дополнительного образования в области музыкальной деятельности</t>
  </si>
  <si>
    <t>(обл.деят. - хореография) - 4 курс</t>
  </si>
  <si>
    <t>МДК.01.01.03</t>
  </si>
  <si>
    <t>МДК.01.01.04</t>
  </si>
  <si>
    <t>Основы музыкально-теоретических дисциплин</t>
  </si>
  <si>
    <t>История хореографического искусства</t>
  </si>
  <si>
    <t>Ритмика</t>
  </si>
  <si>
    <t>Практика по преподаванию по программам дополнительного образования в области хореографии</t>
  </si>
  <si>
    <t>на 2023 - 2024 учебный год</t>
  </si>
  <si>
    <t>Гигиена физического воспитания и спорта</t>
  </si>
  <si>
    <t>УП 01.05</t>
  </si>
  <si>
    <t>Психолого-педагогическая</t>
  </si>
  <si>
    <t>01 сент. - 03 сент.</t>
  </si>
  <si>
    <t>25 сент. - 01 окт.</t>
  </si>
  <si>
    <t>30 окт.-05 нояб.</t>
  </si>
  <si>
    <t>27 нояб. - 03 дек.</t>
  </si>
  <si>
    <t>29 янв. - 04 февр.</t>
  </si>
  <si>
    <t>26 февр.-03 марта</t>
  </si>
  <si>
    <t>29 апр. - 05 мая.</t>
  </si>
  <si>
    <t>27 мая - 02 июня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</si>
</sst>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34" borderId="14" xfId="0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8" borderId="12" xfId="0" applyFont="1" applyFill="1" applyBorder="1" applyAlignment="1">
      <alignment vertical="center"/>
    </xf>
    <xf numFmtId="0" fontId="4" fillId="38" borderId="12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4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vertical="center"/>
    </xf>
    <xf numFmtId="0" fontId="5" fillId="37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/>
    </xf>
    <xf numFmtId="0" fontId="2" fillId="38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1"/>
  <sheetViews>
    <sheetView view="pageBreakPreview" zoomScale="120" zoomScaleSheetLayoutView="120" zoomScalePageLayoutView="0" workbookViewId="0" topLeftCell="A1">
      <pane xSplit="3" ySplit="7" topLeftCell="D4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D28" sqref="D28:AN45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ht="15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spans="1:56" ht="15" customHeight="1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spans="1:56" ht="15">
      <c r="A4" s="73" t="s">
        <v>100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AU4"/>
      <c r="BD4" s="24"/>
    </row>
    <row r="5" spans="1:47" s="1" customFormat="1" ht="62.25" customHeight="1">
      <c r="A5" s="59" t="s">
        <v>0</v>
      </c>
      <c r="B5" s="67" t="s">
        <v>1</v>
      </c>
      <c r="C5" s="59" t="s">
        <v>2</v>
      </c>
      <c r="D5" s="12" t="s">
        <v>123</v>
      </c>
      <c r="E5" s="64" t="s">
        <v>3</v>
      </c>
      <c r="F5" s="65"/>
      <c r="G5" s="65"/>
      <c r="H5" s="12" t="s">
        <v>124</v>
      </c>
      <c r="I5" s="64" t="s">
        <v>4</v>
      </c>
      <c r="J5" s="65"/>
      <c r="K5" s="65"/>
      <c r="L5" s="66"/>
      <c r="M5" s="46" t="s">
        <v>125</v>
      </c>
      <c r="N5" s="74" t="s">
        <v>5</v>
      </c>
      <c r="O5" s="74"/>
      <c r="P5" s="74"/>
      <c r="Q5" s="46" t="s">
        <v>126</v>
      </c>
      <c r="R5" s="64" t="s">
        <v>6</v>
      </c>
      <c r="S5" s="65"/>
      <c r="T5" s="65"/>
      <c r="U5" s="66"/>
      <c r="V5" s="64" t="s">
        <v>7</v>
      </c>
      <c r="W5" s="65"/>
      <c r="X5" s="65"/>
      <c r="Y5" s="66"/>
      <c r="Z5" s="12" t="s">
        <v>127</v>
      </c>
      <c r="AA5" s="64" t="s">
        <v>8</v>
      </c>
      <c r="AB5" s="65"/>
      <c r="AC5" s="66"/>
      <c r="AD5" s="46" t="s">
        <v>128</v>
      </c>
      <c r="AE5" s="64" t="s">
        <v>9</v>
      </c>
      <c r="AF5" s="65"/>
      <c r="AG5" s="65"/>
      <c r="AH5" s="66"/>
      <c r="AI5" s="64" t="s">
        <v>10</v>
      </c>
      <c r="AJ5" s="65"/>
      <c r="AK5" s="65"/>
      <c r="AL5" s="66"/>
      <c r="AM5" s="12" t="s">
        <v>129</v>
      </c>
      <c r="AN5" s="65" t="s">
        <v>11</v>
      </c>
      <c r="AO5" s="65"/>
      <c r="AP5" s="66"/>
      <c r="AQ5" s="46" t="s">
        <v>130</v>
      </c>
      <c r="AR5" s="74" t="s">
        <v>12</v>
      </c>
      <c r="AS5" s="74"/>
      <c r="AT5" s="74"/>
      <c r="AU5" s="75" t="s">
        <v>20</v>
      </c>
    </row>
    <row r="6" spans="1:47" s="2" customFormat="1" ht="15.75" customHeight="1">
      <c r="A6" s="59"/>
      <c r="B6" s="68"/>
      <c r="C6" s="59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75"/>
    </row>
    <row r="7" spans="1:47" s="2" customFormat="1" ht="15.75" customHeight="1">
      <c r="A7" s="59"/>
      <c r="B7" s="68"/>
      <c r="C7" s="5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5"/>
    </row>
    <row r="8" spans="1:47" s="2" customFormat="1" ht="15.75" customHeight="1">
      <c r="A8" s="59"/>
      <c r="B8" s="68"/>
      <c r="C8" s="59"/>
      <c r="D8" s="96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75"/>
    </row>
    <row r="9" spans="1:47" s="2" customFormat="1" ht="12.75" customHeight="1">
      <c r="A9" s="59"/>
      <c r="B9" s="69"/>
      <c r="C9" s="5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55">
        <v>7</v>
      </c>
      <c r="K9" s="55">
        <v>8</v>
      </c>
      <c r="L9" s="55">
        <v>9</v>
      </c>
      <c r="M9" s="7">
        <v>10</v>
      </c>
      <c r="N9" s="7">
        <v>11</v>
      </c>
      <c r="O9" s="7">
        <v>12</v>
      </c>
      <c r="P9" s="55">
        <v>13</v>
      </c>
      <c r="Q9" s="55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55">
        <v>23</v>
      </c>
      <c r="AA9" s="55">
        <v>24</v>
      </c>
      <c r="AB9" s="55">
        <v>25</v>
      </c>
      <c r="AC9" s="55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75"/>
    </row>
    <row r="10" spans="1:47" s="5" customFormat="1" ht="13.5" customHeight="1">
      <c r="A10" s="86" t="s">
        <v>21</v>
      </c>
      <c r="B10" s="85" t="s">
        <v>67</v>
      </c>
      <c r="C10" s="36" t="s">
        <v>15</v>
      </c>
      <c r="D10" s="37">
        <f>D16+D18+D12+D14</f>
        <v>4</v>
      </c>
      <c r="E10" s="37">
        <f aca="true" t="shared" si="0" ref="D10:J11">E16+E18+E12+E14</f>
        <v>4</v>
      </c>
      <c r="F10" s="37">
        <f t="shared" si="0"/>
        <v>4</v>
      </c>
      <c r="G10" s="37">
        <f t="shared" si="0"/>
        <v>4</v>
      </c>
      <c r="H10" s="37">
        <f t="shared" si="0"/>
        <v>4</v>
      </c>
      <c r="I10" s="37">
        <f t="shared" si="0"/>
        <v>4</v>
      </c>
      <c r="J10" s="56">
        <f t="shared" si="0"/>
        <v>0</v>
      </c>
      <c r="K10" s="56">
        <f aca="true" t="shared" si="1" ref="K10:S10">K16+K18+K12+K14</f>
        <v>0</v>
      </c>
      <c r="L10" s="56">
        <f t="shared" si="1"/>
        <v>0</v>
      </c>
      <c r="M10" s="37">
        <f t="shared" si="1"/>
        <v>4</v>
      </c>
      <c r="N10" s="37">
        <f t="shared" si="1"/>
        <v>4</v>
      </c>
      <c r="O10" s="37">
        <f t="shared" si="1"/>
        <v>4</v>
      </c>
      <c r="P10" s="56">
        <f t="shared" si="1"/>
        <v>0</v>
      </c>
      <c r="Q10" s="56">
        <f t="shared" si="1"/>
        <v>0</v>
      </c>
      <c r="R10" s="37">
        <f t="shared" si="1"/>
        <v>4</v>
      </c>
      <c r="S10" s="37">
        <f t="shared" si="1"/>
        <v>4</v>
      </c>
      <c r="T10" s="48"/>
      <c r="U10" s="47"/>
      <c r="V10" s="47"/>
      <c r="W10" s="37">
        <f aca="true" t="shared" si="2" ref="W10:AC11">W16+W18+W12+W14</f>
        <v>12</v>
      </c>
      <c r="X10" s="37">
        <f t="shared" si="2"/>
        <v>12</v>
      </c>
      <c r="Y10" s="37">
        <f t="shared" si="2"/>
        <v>12</v>
      </c>
      <c r="Z10" s="56">
        <f t="shared" si="2"/>
        <v>0</v>
      </c>
      <c r="AA10" s="56">
        <f t="shared" si="2"/>
        <v>0</v>
      </c>
      <c r="AB10" s="56">
        <f t="shared" si="2"/>
        <v>0</v>
      </c>
      <c r="AC10" s="56">
        <f t="shared" si="2"/>
        <v>0</v>
      </c>
      <c r="AD10" s="37">
        <f aca="true" t="shared" si="3" ref="AD10:AG11">AD16+AD18+AD12+AD14</f>
        <v>12</v>
      </c>
      <c r="AE10" s="37">
        <f t="shared" si="3"/>
        <v>12</v>
      </c>
      <c r="AF10" s="37">
        <f t="shared" si="3"/>
        <v>12</v>
      </c>
      <c r="AG10" s="37">
        <f t="shared" si="3"/>
        <v>12</v>
      </c>
      <c r="AH10" s="37">
        <f aca="true" t="shared" si="4" ref="AH10:AN11">AH16+AH18+AH12+AH14</f>
        <v>12</v>
      </c>
      <c r="AI10" s="37">
        <f t="shared" si="4"/>
        <v>12</v>
      </c>
      <c r="AJ10" s="37">
        <f t="shared" si="4"/>
        <v>12</v>
      </c>
      <c r="AK10" s="37">
        <f t="shared" si="4"/>
        <v>12</v>
      </c>
      <c r="AL10" s="37">
        <f t="shared" si="4"/>
        <v>12</v>
      </c>
      <c r="AM10" s="37">
        <f t="shared" si="4"/>
        <v>12</v>
      </c>
      <c r="AN10" s="37">
        <f t="shared" si="4"/>
        <v>12</v>
      </c>
      <c r="AO10" s="48"/>
      <c r="AP10" s="48"/>
      <c r="AQ10" s="48"/>
      <c r="AR10" s="48"/>
      <c r="AS10" s="48"/>
      <c r="AT10" s="48"/>
      <c r="AU10" s="21">
        <f>SUM(D10:AT10)</f>
        <v>212</v>
      </c>
    </row>
    <row r="11" spans="1:47" s="5" customFormat="1" ht="13.5" customHeight="1">
      <c r="A11" s="87"/>
      <c r="B11" s="85"/>
      <c r="C11" s="36" t="s">
        <v>16</v>
      </c>
      <c r="D11" s="37">
        <f>D17+D19+D13+D15</f>
        <v>2</v>
      </c>
      <c r="E11" s="37">
        <f t="shared" si="0"/>
        <v>2</v>
      </c>
      <c r="F11" s="37">
        <f t="shared" si="0"/>
        <v>2</v>
      </c>
      <c r="G11" s="37">
        <f t="shared" si="0"/>
        <v>2</v>
      </c>
      <c r="H11" s="37">
        <f t="shared" si="0"/>
        <v>2</v>
      </c>
      <c r="I11" s="37">
        <f t="shared" si="0"/>
        <v>2</v>
      </c>
      <c r="J11" s="56">
        <f t="shared" si="0"/>
        <v>0</v>
      </c>
      <c r="K11" s="56">
        <f aca="true" t="shared" si="5" ref="K11:S11">K17+K19+K13+K15</f>
        <v>0</v>
      </c>
      <c r="L11" s="56">
        <f t="shared" si="5"/>
        <v>0</v>
      </c>
      <c r="M11" s="37">
        <f t="shared" si="5"/>
        <v>2</v>
      </c>
      <c r="N11" s="37">
        <f t="shared" si="5"/>
        <v>2</v>
      </c>
      <c r="O11" s="37">
        <f t="shared" si="5"/>
        <v>2</v>
      </c>
      <c r="P11" s="56">
        <f t="shared" si="5"/>
        <v>0</v>
      </c>
      <c r="Q11" s="56">
        <f t="shared" si="5"/>
        <v>0</v>
      </c>
      <c r="R11" s="37">
        <f t="shared" si="5"/>
        <v>2</v>
      </c>
      <c r="S11" s="37">
        <f t="shared" si="5"/>
        <v>2</v>
      </c>
      <c r="T11" s="48"/>
      <c r="U11" s="47"/>
      <c r="V11" s="47"/>
      <c r="W11" s="37">
        <f t="shared" si="2"/>
        <v>6</v>
      </c>
      <c r="X11" s="37">
        <f t="shared" si="2"/>
        <v>6</v>
      </c>
      <c r="Y11" s="37">
        <f t="shared" si="2"/>
        <v>6</v>
      </c>
      <c r="Z11" s="56">
        <f t="shared" si="2"/>
        <v>0</v>
      </c>
      <c r="AA11" s="56">
        <f t="shared" si="2"/>
        <v>0</v>
      </c>
      <c r="AB11" s="56">
        <f t="shared" si="2"/>
        <v>0</v>
      </c>
      <c r="AC11" s="56">
        <f t="shared" si="2"/>
        <v>0</v>
      </c>
      <c r="AD11" s="37">
        <f t="shared" si="3"/>
        <v>6</v>
      </c>
      <c r="AE11" s="37">
        <f t="shared" si="3"/>
        <v>6</v>
      </c>
      <c r="AF11" s="37">
        <f t="shared" si="3"/>
        <v>6</v>
      </c>
      <c r="AG11" s="37">
        <f t="shared" si="3"/>
        <v>6</v>
      </c>
      <c r="AH11" s="37">
        <f t="shared" si="4"/>
        <v>6</v>
      </c>
      <c r="AI11" s="37">
        <f t="shared" si="4"/>
        <v>6</v>
      </c>
      <c r="AJ11" s="37">
        <f t="shared" si="4"/>
        <v>6</v>
      </c>
      <c r="AK11" s="37">
        <f t="shared" si="4"/>
        <v>6</v>
      </c>
      <c r="AL11" s="37">
        <f t="shared" si="4"/>
        <v>6</v>
      </c>
      <c r="AM11" s="37">
        <f t="shared" si="4"/>
        <v>6</v>
      </c>
      <c r="AN11" s="37">
        <f t="shared" si="4"/>
        <v>6</v>
      </c>
      <c r="AO11" s="48"/>
      <c r="AP11" s="48"/>
      <c r="AQ11" s="48"/>
      <c r="AR11" s="48"/>
      <c r="AS11" s="48"/>
      <c r="AT11" s="48"/>
      <c r="AU11" s="21">
        <f aca="true" t="shared" si="6" ref="AU11:AU70">SUM(D11:AT11)</f>
        <v>106</v>
      </c>
    </row>
    <row r="12" spans="1:47" s="5" customFormat="1" ht="13.5" customHeight="1">
      <c r="A12" s="16" t="s">
        <v>48</v>
      </c>
      <c r="B12" s="62" t="s">
        <v>49</v>
      </c>
      <c r="C12" s="7" t="s">
        <v>15</v>
      </c>
      <c r="D12" s="26"/>
      <c r="E12" s="26"/>
      <c r="F12" s="26"/>
      <c r="G12" s="26"/>
      <c r="H12" s="26"/>
      <c r="I12" s="26"/>
      <c r="J12" s="57"/>
      <c r="K12" s="57"/>
      <c r="L12" s="57"/>
      <c r="M12" s="26"/>
      <c r="N12" s="26"/>
      <c r="O12" s="26"/>
      <c r="P12" s="57"/>
      <c r="Q12" s="57"/>
      <c r="R12" s="26"/>
      <c r="S12" s="26"/>
      <c r="T12" s="48"/>
      <c r="U12" s="47"/>
      <c r="V12" s="47"/>
      <c r="W12" s="40">
        <v>4</v>
      </c>
      <c r="X12" s="40">
        <v>4</v>
      </c>
      <c r="Y12" s="40">
        <v>4</v>
      </c>
      <c r="Z12" s="57"/>
      <c r="AA12" s="57"/>
      <c r="AB12" s="57"/>
      <c r="AC12" s="57"/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40">
        <v>4</v>
      </c>
      <c r="AK12" s="40">
        <v>4</v>
      </c>
      <c r="AL12" s="40">
        <v>4</v>
      </c>
      <c r="AM12" s="40">
        <v>4</v>
      </c>
      <c r="AN12" s="40">
        <v>4</v>
      </c>
      <c r="AO12" s="49"/>
      <c r="AP12" s="49"/>
      <c r="AQ12" s="49"/>
      <c r="AR12" s="49"/>
      <c r="AS12" s="49"/>
      <c r="AT12" s="49"/>
      <c r="AU12" s="21">
        <f t="shared" si="6"/>
        <v>56</v>
      </c>
    </row>
    <row r="13" spans="1:47" s="5" customFormat="1" ht="13.5" customHeight="1">
      <c r="A13" s="17"/>
      <c r="B13" s="63"/>
      <c r="C13" s="7" t="s">
        <v>16</v>
      </c>
      <c r="D13" s="26"/>
      <c r="E13" s="26"/>
      <c r="F13" s="26"/>
      <c r="G13" s="26"/>
      <c r="H13" s="26"/>
      <c r="I13" s="26"/>
      <c r="J13" s="57"/>
      <c r="K13" s="57"/>
      <c r="L13" s="57"/>
      <c r="M13" s="26"/>
      <c r="N13" s="26"/>
      <c r="O13" s="26"/>
      <c r="P13" s="57"/>
      <c r="Q13" s="57"/>
      <c r="R13" s="26"/>
      <c r="S13" s="26"/>
      <c r="T13" s="49"/>
      <c r="U13" s="47"/>
      <c r="V13" s="47"/>
      <c r="W13" s="26">
        <v>2</v>
      </c>
      <c r="X13" s="26">
        <v>2</v>
      </c>
      <c r="Y13" s="26">
        <v>2</v>
      </c>
      <c r="Z13" s="57"/>
      <c r="AA13" s="57"/>
      <c r="AB13" s="57"/>
      <c r="AC13" s="57"/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49"/>
      <c r="AP13" s="49"/>
      <c r="AQ13" s="49"/>
      <c r="AR13" s="49"/>
      <c r="AS13" s="49"/>
      <c r="AT13" s="49"/>
      <c r="AU13" s="21">
        <f t="shared" si="6"/>
        <v>28</v>
      </c>
    </row>
    <row r="14" spans="1:47" s="5" customFormat="1" ht="13.5" customHeight="1">
      <c r="A14" s="16" t="s">
        <v>25</v>
      </c>
      <c r="B14" s="62" t="s">
        <v>50</v>
      </c>
      <c r="C14" s="7" t="s">
        <v>15</v>
      </c>
      <c r="D14" s="26"/>
      <c r="E14" s="26"/>
      <c r="F14" s="26"/>
      <c r="G14" s="26"/>
      <c r="H14" s="26"/>
      <c r="I14" s="26"/>
      <c r="J14" s="57"/>
      <c r="K14" s="57"/>
      <c r="L14" s="57"/>
      <c r="M14" s="26"/>
      <c r="N14" s="26"/>
      <c r="O14" s="26"/>
      <c r="P14" s="57"/>
      <c r="Q14" s="57"/>
      <c r="R14" s="26"/>
      <c r="S14" s="26"/>
      <c r="T14" s="48"/>
      <c r="U14" s="47"/>
      <c r="V14" s="47"/>
      <c r="W14" s="40">
        <v>4</v>
      </c>
      <c r="X14" s="40">
        <v>4</v>
      </c>
      <c r="Y14" s="40">
        <v>4</v>
      </c>
      <c r="Z14" s="57"/>
      <c r="AA14" s="57"/>
      <c r="AB14" s="57"/>
      <c r="AC14" s="57"/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40">
        <v>4</v>
      </c>
      <c r="AK14" s="40">
        <v>4</v>
      </c>
      <c r="AL14" s="40">
        <v>4</v>
      </c>
      <c r="AM14" s="40">
        <v>4</v>
      </c>
      <c r="AN14" s="40">
        <v>4</v>
      </c>
      <c r="AO14" s="49"/>
      <c r="AP14" s="49"/>
      <c r="AQ14" s="49"/>
      <c r="AR14" s="49"/>
      <c r="AS14" s="49"/>
      <c r="AT14" s="49"/>
      <c r="AU14" s="21">
        <f t="shared" si="6"/>
        <v>56</v>
      </c>
    </row>
    <row r="15" spans="1:47" s="5" customFormat="1" ht="13.5" customHeight="1">
      <c r="A15" s="17"/>
      <c r="B15" s="63"/>
      <c r="C15" s="7" t="s">
        <v>16</v>
      </c>
      <c r="D15" s="26"/>
      <c r="E15" s="26"/>
      <c r="F15" s="26"/>
      <c r="G15" s="26"/>
      <c r="H15" s="26"/>
      <c r="I15" s="26"/>
      <c r="J15" s="57"/>
      <c r="K15" s="57"/>
      <c r="L15" s="57"/>
      <c r="M15" s="26"/>
      <c r="N15" s="26"/>
      <c r="O15" s="26"/>
      <c r="P15" s="57"/>
      <c r="Q15" s="57"/>
      <c r="R15" s="26"/>
      <c r="S15" s="26"/>
      <c r="T15" s="49"/>
      <c r="U15" s="47"/>
      <c r="V15" s="47"/>
      <c r="W15" s="26">
        <v>2</v>
      </c>
      <c r="X15" s="26">
        <v>2</v>
      </c>
      <c r="Y15" s="26">
        <v>2</v>
      </c>
      <c r="Z15" s="57"/>
      <c r="AA15" s="57"/>
      <c r="AB15" s="57"/>
      <c r="AC15" s="57"/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26">
        <v>2</v>
      </c>
      <c r="AM15" s="26">
        <v>2</v>
      </c>
      <c r="AN15" s="26">
        <v>2</v>
      </c>
      <c r="AO15" s="49"/>
      <c r="AP15" s="49"/>
      <c r="AQ15" s="49"/>
      <c r="AR15" s="49"/>
      <c r="AS15" s="49"/>
      <c r="AT15" s="49"/>
      <c r="AU15" s="21">
        <f t="shared" si="6"/>
        <v>28</v>
      </c>
    </row>
    <row r="16" spans="1:47" s="5" customFormat="1" ht="13.5" customHeight="1">
      <c r="A16" s="16" t="s">
        <v>51</v>
      </c>
      <c r="B16" s="62" t="s">
        <v>28</v>
      </c>
      <c r="C16" s="7" t="s">
        <v>15</v>
      </c>
      <c r="D16" s="26">
        <v>2</v>
      </c>
      <c r="E16" s="26">
        <v>2</v>
      </c>
      <c r="F16" s="26">
        <v>2</v>
      </c>
      <c r="G16" s="26">
        <v>2</v>
      </c>
      <c r="H16" s="26">
        <v>2</v>
      </c>
      <c r="I16" s="26">
        <v>2</v>
      </c>
      <c r="J16" s="57"/>
      <c r="K16" s="57"/>
      <c r="L16" s="57"/>
      <c r="M16" s="26">
        <v>2</v>
      </c>
      <c r="N16" s="26">
        <v>2</v>
      </c>
      <c r="O16" s="26">
        <v>2</v>
      </c>
      <c r="P16" s="57"/>
      <c r="Q16" s="57"/>
      <c r="R16" s="26">
        <v>2</v>
      </c>
      <c r="S16" s="26">
        <v>2</v>
      </c>
      <c r="T16" s="48"/>
      <c r="U16" s="47"/>
      <c r="V16" s="47"/>
      <c r="W16" s="40">
        <v>2</v>
      </c>
      <c r="X16" s="40">
        <v>2</v>
      </c>
      <c r="Y16" s="40">
        <v>2</v>
      </c>
      <c r="Z16" s="57"/>
      <c r="AA16" s="57"/>
      <c r="AB16" s="57"/>
      <c r="AC16" s="57"/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40">
        <v>2</v>
      </c>
      <c r="AK16" s="40">
        <v>2</v>
      </c>
      <c r="AL16" s="40">
        <v>2</v>
      </c>
      <c r="AM16" s="40">
        <v>2</v>
      </c>
      <c r="AN16" s="40">
        <v>2</v>
      </c>
      <c r="AO16" s="49"/>
      <c r="AP16" s="49"/>
      <c r="AQ16" s="49"/>
      <c r="AR16" s="49"/>
      <c r="AS16" s="49"/>
      <c r="AT16" s="49"/>
      <c r="AU16" s="21">
        <f t="shared" si="6"/>
        <v>50</v>
      </c>
    </row>
    <row r="17" spans="1:47" s="5" customFormat="1" ht="13.5" customHeight="1">
      <c r="A17" s="17"/>
      <c r="B17" s="63"/>
      <c r="C17" s="7" t="s">
        <v>16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57"/>
      <c r="K17" s="57"/>
      <c r="L17" s="57"/>
      <c r="M17" s="26">
        <v>1</v>
      </c>
      <c r="N17" s="26">
        <v>1</v>
      </c>
      <c r="O17" s="26">
        <v>1</v>
      </c>
      <c r="P17" s="57"/>
      <c r="Q17" s="57"/>
      <c r="R17" s="26">
        <v>1</v>
      </c>
      <c r="S17" s="26">
        <v>1</v>
      </c>
      <c r="T17" s="49"/>
      <c r="U17" s="47"/>
      <c r="V17" s="47"/>
      <c r="W17" s="26">
        <v>1</v>
      </c>
      <c r="X17" s="26">
        <v>1</v>
      </c>
      <c r="Y17" s="26">
        <v>1</v>
      </c>
      <c r="Z17" s="57"/>
      <c r="AA17" s="57"/>
      <c r="AB17" s="57"/>
      <c r="AC17" s="57"/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49"/>
      <c r="AP17" s="49"/>
      <c r="AQ17" s="49"/>
      <c r="AR17" s="49"/>
      <c r="AS17" s="49"/>
      <c r="AT17" s="49"/>
      <c r="AU17" s="21">
        <f t="shared" si="6"/>
        <v>25</v>
      </c>
    </row>
    <row r="18" spans="1:47" s="5" customFormat="1" ht="13.5" customHeight="1">
      <c r="A18" s="16" t="s">
        <v>26</v>
      </c>
      <c r="B18" s="62" t="s">
        <v>29</v>
      </c>
      <c r="C18" s="7" t="s">
        <v>15</v>
      </c>
      <c r="D18" s="26">
        <v>2</v>
      </c>
      <c r="E18" s="26">
        <v>2</v>
      </c>
      <c r="F18" s="26">
        <v>2</v>
      </c>
      <c r="G18" s="26">
        <v>2</v>
      </c>
      <c r="H18" s="26">
        <v>2</v>
      </c>
      <c r="I18" s="26">
        <v>2</v>
      </c>
      <c r="J18" s="57"/>
      <c r="K18" s="57"/>
      <c r="L18" s="57"/>
      <c r="M18" s="26">
        <v>2</v>
      </c>
      <c r="N18" s="26">
        <v>2</v>
      </c>
      <c r="O18" s="26">
        <v>2</v>
      </c>
      <c r="P18" s="57"/>
      <c r="Q18" s="57"/>
      <c r="R18" s="26">
        <v>2</v>
      </c>
      <c r="S18" s="26">
        <v>2</v>
      </c>
      <c r="T18" s="48"/>
      <c r="U18" s="47"/>
      <c r="V18" s="47"/>
      <c r="W18" s="26">
        <v>2</v>
      </c>
      <c r="X18" s="26">
        <v>2</v>
      </c>
      <c r="Y18" s="26">
        <v>2</v>
      </c>
      <c r="Z18" s="57"/>
      <c r="AA18" s="57"/>
      <c r="AB18" s="57"/>
      <c r="AC18" s="57"/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49"/>
      <c r="AP18" s="49"/>
      <c r="AQ18" s="49"/>
      <c r="AR18" s="49"/>
      <c r="AS18" s="49"/>
      <c r="AT18" s="49"/>
      <c r="AU18" s="21">
        <f t="shared" si="6"/>
        <v>50</v>
      </c>
    </row>
    <row r="19" spans="1:47" s="5" customFormat="1" ht="13.5" customHeight="1">
      <c r="A19" s="17"/>
      <c r="B19" s="63"/>
      <c r="C19" s="7" t="s">
        <v>16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57"/>
      <c r="K19" s="57"/>
      <c r="L19" s="57"/>
      <c r="M19" s="26">
        <v>1</v>
      </c>
      <c r="N19" s="26">
        <v>1</v>
      </c>
      <c r="O19" s="26">
        <v>1</v>
      </c>
      <c r="P19" s="57"/>
      <c r="Q19" s="57"/>
      <c r="R19" s="26">
        <v>1</v>
      </c>
      <c r="S19" s="26">
        <v>1</v>
      </c>
      <c r="T19" s="49"/>
      <c r="U19" s="47"/>
      <c r="V19" s="47"/>
      <c r="W19" s="26">
        <v>1</v>
      </c>
      <c r="X19" s="26">
        <v>1</v>
      </c>
      <c r="Y19" s="26">
        <v>1</v>
      </c>
      <c r="Z19" s="57"/>
      <c r="AA19" s="57"/>
      <c r="AB19" s="57"/>
      <c r="AC19" s="57"/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49"/>
      <c r="AP19" s="49"/>
      <c r="AQ19" s="49"/>
      <c r="AR19" s="49"/>
      <c r="AS19" s="49"/>
      <c r="AT19" s="49"/>
      <c r="AU19" s="21">
        <f t="shared" si="6"/>
        <v>25</v>
      </c>
    </row>
    <row r="20" spans="1:47" s="5" customFormat="1" ht="13.5" customHeight="1">
      <c r="A20" s="86" t="s">
        <v>101</v>
      </c>
      <c r="B20" s="85" t="s">
        <v>102</v>
      </c>
      <c r="C20" s="36" t="s">
        <v>15</v>
      </c>
      <c r="D20" s="37">
        <f>D22</f>
        <v>0</v>
      </c>
      <c r="E20" s="37">
        <f aca="true" t="shared" si="7" ref="D20:J21">E22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56">
        <f t="shared" si="7"/>
        <v>0</v>
      </c>
      <c r="K20" s="56">
        <f aca="true" t="shared" si="8" ref="K20:S20">K22</f>
        <v>0</v>
      </c>
      <c r="L20" s="56">
        <f t="shared" si="8"/>
        <v>0</v>
      </c>
      <c r="M20" s="37">
        <f t="shared" si="8"/>
        <v>0</v>
      </c>
      <c r="N20" s="37">
        <f t="shared" si="8"/>
        <v>0</v>
      </c>
      <c r="O20" s="37">
        <f t="shared" si="8"/>
        <v>0</v>
      </c>
      <c r="P20" s="56">
        <f t="shared" si="8"/>
        <v>0</v>
      </c>
      <c r="Q20" s="56">
        <f t="shared" si="8"/>
        <v>0</v>
      </c>
      <c r="R20" s="37">
        <f t="shared" si="8"/>
        <v>0</v>
      </c>
      <c r="S20" s="37">
        <f t="shared" si="8"/>
        <v>0</v>
      </c>
      <c r="T20" s="49"/>
      <c r="U20" s="47"/>
      <c r="V20" s="47"/>
      <c r="W20" s="37">
        <f aca="true" t="shared" si="9" ref="W20:AN20">W22</f>
        <v>3</v>
      </c>
      <c r="X20" s="37">
        <f t="shared" si="9"/>
        <v>3</v>
      </c>
      <c r="Y20" s="37">
        <f aca="true" t="shared" si="10" ref="Y20:AC21">Y22</f>
        <v>3</v>
      </c>
      <c r="Z20" s="56">
        <f t="shared" si="10"/>
        <v>0</v>
      </c>
      <c r="AA20" s="56">
        <f t="shared" si="10"/>
        <v>0</v>
      </c>
      <c r="AB20" s="56">
        <f t="shared" si="10"/>
        <v>0</v>
      </c>
      <c r="AC20" s="56">
        <f t="shared" si="10"/>
        <v>0</v>
      </c>
      <c r="AD20" s="37">
        <f t="shared" si="9"/>
        <v>3</v>
      </c>
      <c r="AE20" s="37">
        <f t="shared" si="9"/>
        <v>3</v>
      </c>
      <c r="AF20" s="37">
        <f t="shared" si="9"/>
        <v>3</v>
      </c>
      <c r="AG20" s="37">
        <f t="shared" si="9"/>
        <v>3</v>
      </c>
      <c r="AH20" s="37">
        <f t="shared" si="9"/>
        <v>3</v>
      </c>
      <c r="AI20" s="37">
        <f t="shared" si="9"/>
        <v>3</v>
      </c>
      <c r="AJ20" s="37">
        <f t="shared" si="9"/>
        <v>3</v>
      </c>
      <c r="AK20" s="37">
        <f t="shared" si="9"/>
        <v>3</v>
      </c>
      <c r="AL20" s="37">
        <f t="shared" si="9"/>
        <v>3</v>
      </c>
      <c r="AM20" s="37">
        <f t="shared" si="9"/>
        <v>3</v>
      </c>
      <c r="AN20" s="37">
        <f t="shared" si="9"/>
        <v>3</v>
      </c>
      <c r="AO20" s="48"/>
      <c r="AP20" s="48"/>
      <c r="AQ20" s="48"/>
      <c r="AR20" s="48"/>
      <c r="AS20" s="48"/>
      <c r="AT20" s="48"/>
      <c r="AU20" s="21">
        <f>SUM(D20:AT20)</f>
        <v>42</v>
      </c>
    </row>
    <row r="21" spans="1:47" s="5" customFormat="1" ht="13.5" customHeight="1">
      <c r="A21" s="87"/>
      <c r="B21" s="85"/>
      <c r="C21" s="36" t="s">
        <v>16</v>
      </c>
      <c r="D21" s="37">
        <f>D23</f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>
        <f t="shared" si="7"/>
        <v>0</v>
      </c>
      <c r="J21" s="56">
        <f t="shared" si="7"/>
        <v>0</v>
      </c>
      <c r="K21" s="56">
        <f aca="true" t="shared" si="11" ref="K21:S21">K23</f>
        <v>0</v>
      </c>
      <c r="L21" s="56">
        <f t="shared" si="11"/>
        <v>0</v>
      </c>
      <c r="M21" s="37">
        <f t="shared" si="11"/>
        <v>0</v>
      </c>
      <c r="N21" s="37">
        <f t="shared" si="11"/>
        <v>0</v>
      </c>
      <c r="O21" s="37">
        <f t="shared" si="11"/>
        <v>0</v>
      </c>
      <c r="P21" s="56">
        <f t="shared" si="11"/>
        <v>0</v>
      </c>
      <c r="Q21" s="56">
        <f t="shared" si="11"/>
        <v>0</v>
      </c>
      <c r="R21" s="37">
        <f t="shared" si="11"/>
        <v>0</v>
      </c>
      <c r="S21" s="37">
        <f t="shared" si="11"/>
        <v>0</v>
      </c>
      <c r="T21" s="49"/>
      <c r="U21" s="47"/>
      <c r="V21" s="47"/>
      <c r="W21" s="37">
        <f aca="true" t="shared" si="12" ref="W21:AN21">W23</f>
        <v>1</v>
      </c>
      <c r="X21" s="37">
        <f t="shared" si="12"/>
        <v>2</v>
      </c>
      <c r="Y21" s="37">
        <f t="shared" si="10"/>
        <v>1</v>
      </c>
      <c r="Z21" s="56">
        <f t="shared" si="10"/>
        <v>0</v>
      </c>
      <c r="AA21" s="56">
        <f t="shared" si="10"/>
        <v>0</v>
      </c>
      <c r="AB21" s="56">
        <f t="shared" si="10"/>
        <v>0</v>
      </c>
      <c r="AC21" s="56">
        <f t="shared" si="10"/>
        <v>0</v>
      </c>
      <c r="AD21" s="37">
        <f t="shared" si="12"/>
        <v>2</v>
      </c>
      <c r="AE21" s="37">
        <f t="shared" si="12"/>
        <v>1</v>
      </c>
      <c r="AF21" s="37">
        <f t="shared" si="12"/>
        <v>2</v>
      </c>
      <c r="AG21" s="37">
        <f t="shared" si="12"/>
        <v>1</v>
      </c>
      <c r="AH21" s="37">
        <f t="shared" si="12"/>
        <v>2</v>
      </c>
      <c r="AI21" s="37">
        <f t="shared" si="12"/>
        <v>1</v>
      </c>
      <c r="AJ21" s="37">
        <f t="shared" si="12"/>
        <v>2</v>
      </c>
      <c r="AK21" s="37">
        <f t="shared" si="12"/>
        <v>1</v>
      </c>
      <c r="AL21" s="37">
        <f t="shared" si="12"/>
        <v>2</v>
      </c>
      <c r="AM21" s="37">
        <f t="shared" si="12"/>
        <v>1</v>
      </c>
      <c r="AN21" s="37">
        <f t="shared" si="12"/>
        <v>2</v>
      </c>
      <c r="AO21" s="48"/>
      <c r="AP21" s="48"/>
      <c r="AQ21" s="48"/>
      <c r="AR21" s="48"/>
      <c r="AS21" s="48"/>
      <c r="AT21" s="48"/>
      <c r="AU21" s="21">
        <f>SUM(D21:AT21)</f>
        <v>21</v>
      </c>
    </row>
    <row r="22" spans="1:47" s="5" customFormat="1" ht="13.5" customHeight="1">
      <c r="A22" s="104" t="s">
        <v>103</v>
      </c>
      <c r="B22" s="70" t="s">
        <v>104</v>
      </c>
      <c r="C22" s="7" t="s">
        <v>15</v>
      </c>
      <c r="D22" s="26"/>
      <c r="E22" s="26"/>
      <c r="F22" s="26"/>
      <c r="G22" s="26"/>
      <c r="H22" s="26"/>
      <c r="I22" s="26"/>
      <c r="J22" s="57"/>
      <c r="K22" s="57"/>
      <c r="L22" s="57"/>
      <c r="M22" s="26"/>
      <c r="N22" s="26"/>
      <c r="O22" s="26"/>
      <c r="P22" s="57"/>
      <c r="Q22" s="57"/>
      <c r="R22" s="26"/>
      <c r="S22" s="26"/>
      <c r="T22" s="48"/>
      <c r="U22" s="47"/>
      <c r="V22" s="47"/>
      <c r="W22" s="40">
        <v>3</v>
      </c>
      <c r="X22" s="40">
        <v>3</v>
      </c>
      <c r="Y22" s="40">
        <v>3</v>
      </c>
      <c r="Z22" s="57"/>
      <c r="AA22" s="57"/>
      <c r="AB22" s="57"/>
      <c r="AC22" s="57"/>
      <c r="AD22" s="40">
        <v>3</v>
      </c>
      <c r="AE22" s="40">
        <v>3</v>
      </c>
      <c r="AF22" s="40">
        <v>3</v>
      </c>
      <c r="AG22" s="40">
        <v>3</v>
      </c>
      <c r="AH22" s="40">
        <v>3</v>
      </c>
      <c r="AI22" s="40">
        <v>3</v>
      </c>
      <c r="AJ22" s="40">
        <v>3</v>
      </c>
      <c r="AK22" s="40">
        <v>3</v>
      </c>
      <c r="AL22" s="40">
        <v>3</v>
      </c>
      <c r="AM22" s="40">
        <v>3</v>
      </c>
      <c r="AN22" s="40">
        <v>3</v>
      </c>
      <c r="AO22" s="49"/>
      <c r="AP22" s="49"/>
      <c r="AQ22" s="49"/>
      <c r="AR22" s="49"/>
      <c r="AS22" s="49"/>
      <c r="AT22" s="49"/>
      <c r="AU22" s="21">
        <f>SUM(D22:AT22)</f>
        <v>42</v>
      </c>
    </row>
    <row r="23" spans="1:47" s="5" customFormat="1" ht="13.5" customHeight="1">
      <c r="A23" s="105"/>
      <c r="B23" s="63"/>
      <c r="C23" s="7" t="s">
        <v>16</v>
      </c>
      <c r="D23" s="26"/>
      <c r="E23" s="26"/>
      <c r="F23" s="26"/>
      <c r="G23" s="26"/>
      <c r="H23" s="26"/>
      <c r="I23" s="26"/>
      <c r="J23" s="57"/>
      <c r="K23" s="57"/>
      <c r="L23" s="57"/>
      <c r="M23" s="26"/>
      <c r="N23" s="26"/>
      <c r="O23" s="26"/>
      <c r="P23" s="57"/>
      <c r="Q23" s="57"/>
      <c r="R23" s="26"/>
      <c r="S23" s="26"/>
      <c r="T23" s="49"/>
      <c r="U23" s="47"/>
      <c r="V23" s="47"/>
      <c r="W23" s="26">
        <v>1</v>
      </c>
      <c r="X23" s="26">
        <v>2</v>
      </c>
      <c r="Y23" s="26">
        <v>1</v>
      </c>
      <c r="Z23" s="57"/>
      <c r="AA23" s="57"/>
      <c r="AB23" s="57"/>
      <c r="AC23" s="57"/>
      <c r="AD23" s="26">
        <v>2</v>
      </c>
      <c r="AE23" s="26">
        <v>1</v>
      </c>
      <c r="AF23" s="26">
        <v>2</v>
      </c>
      <c r="AG23" s="26">
        <v>1</v>
      </c>
      <c r="AH23" s="26">
        <v>2</v>
      </c>
      <c r="AI23" s="26">
        <v>1</v>
      </c>
      <c r="AJ23" s="26">
        <v>2</v>
      </c>
      <c r="AK23" s="26">
        <v>1</v>
      </c>
      <c r="AL23" s="26">
        <v>2</v>
      </c>
      <c r="AM23" s="26">
        <v>1</v>
      </c>
      <c r="AN23" s="26">
        <v>2</v>
      </c>
      <c r="AO23" s="49"/>
      <c r="AP23" s="49"/>
      <c r="AQ23" s="49"/>
      <c r="AR23" s="49"/>
      <c r="AS23" s="49"/>
      <c r="AT23" s="49"/>
      <c r="AU23" s="21">
        <f>SUM(D23:AT23)</f>
        <v>21</v>
      </c>
    </row>
    <row r="24" spans="1:47" s="5" customFormat="1" ht="13.5" customHeight="1">
      <c r="A24" s="103" t="s">
        <v>53</v>
      </c>
      <c r="B24" s="84" t="s">
        <v>52</v>
      </c>
      <c r="C24" s="36" t="s">
        <v>15</v>
      </c>
      <c r="D24" s="38">
        <f>D26+D46+D67+D65</f>
        <v>32</v>
      </c>
      <c r="E24" s="38">
        <f aca="true" t="shared" si="13" ref="D24:J24">E26+E46+E67+E65</f>
        <v>32</v>
      </c>
      <c r="F24" s="38">
        <f t="shared" si="13"/>
        <v>32</v>
      </c>
      <c r="G24" s="38">
        <f t="shared" si="13"/>
        <v>32</v>
      </c>
      <c r="H24" s="38">
        <f t="shared" si="13"/>
        <v>32</v>
      </c>
      <c r="I24" s="38">
        <f t="shared" si="13"/>
        <v>32</v>
      </c>
      <c r="J24" s="58">
        <f t="shared" si="13"/>
        <v>36</v>
      </c>
      <c r="K24" s="58">
        <f aca="true" t="shared" si="14" ref="K24:S24">K26+K46+K67+K65</f>
        <v>36</v>
      </c>
      <c r="L24" s="58">
        <f t="shared" si="14"/>
        <v>36</v>
      </c>
      <c r="M24" s="38">
        <f t="shared" si="14"/>
        <v>32</v>
      </c>
      <c r="N24" s="38">
        <f t="shared" si="14"/>
        <v>32</v>
      </c>
      <c r="O24" s="38">
        <f t="shared" si="14"/>
        <v>32</v>
      </c>
      <c r="P24" s="58">
        <f t="shared" si="14"/>
        <v>36</v>
      </c>
      <c r="Q24" s="58">
        <f t="shared" si="14"/>
        <v>36</v>
      </c>
      <c r="R24" s="38">
        <f t="shared" si="14"/>
        <v>32</v>
      </c>
      <c r="S24" s="38">
        <f t="shared" si="14"/>
        <v>32</v>
      </c>
      <c r="T24" s="49"/>
      <c r="U24" s="47"/>
      <c r="V24" s="47"/>
      <c r="W24" s="38">
        <f>W26+W46+W67+W65</f>
        <v>21</v>
      </c>
      <c r="X24" s="38">
        <f aca="true" t="shared" si="15" ref="X24:AN24">X26+X46+X67+X65</f>
        <v>21</v>
      </c>
      <c r="Y24" s="38">
        <f>Y26+Y46+Y67+Y65</f>
        <v>21</v>
      </c>
      <c r="Z24" s="58">
        <f>Z26+Z46+Z67+Z65</f>
        <v>36</v>
      </c>
      <c r="AA24" s="58">
        <f>AA26+AA46+AA67+AA65</f>
        <v>36</v>
      </c>
      <c r="AB24" s="58">
        <f>AB26+AB46+AB67+AB65</f>
        <v>36</v>
      </c>
      <c r="AC24" s="58">
        <f>AC26+AC46+AC67+AC65</f>
        <v>36</v>
      </c>
      <c r="AD24" s="38">
        <f t="shared" si="15"/>
        <v>21</v>
      </c>
      <c r="AE24" s="38">
        <f t="shared" si="15"/>
        <v>21</v>
      </c>
      <c r="AF24" s="38">
        <f t="shared" si="15"/>
        <v>21</v>
      </c>
      <c r="AG24" s="38">
        <f t="shared" si="15"/>
        <v>21</v>
      </c>
      <c r="AH24" s="38">
        <f t="shared" si="15"/>
        <v>21</v>
      </c>
      <c r="AI24" s="38">
        <f t="shared" si="15"/>
        <v>21</v>
      </c>
      <c r="AJ24" s="38">
        <f t="shared" si="15"/>
        <v>21</v>
      </c>
      <c r="AK24" s="38">
        <f t="shared" si="15"/>
        <v>21</v>
      </c>
      <c r="AL24" s="38">
        <f t="shared" si="15"/>
        <v>21</v>
      </c>
      <c r="AM24" s="38">
        <f t="shared" si="15"/>
        <v>21</v>
      </c>
      <c r="AN24" s="38">
        <f t="shared" si="15"/>
        <v>21</v>
      </c>
      <c r="AO24" s="52"/>
      <c r="AP24" s="52"/>
      <c r="AQ24" s="52"/>
      <c r="AR24" s="52"/>
      <c r="AS24" s="52"/>
      <c r="AT24" s="52"/>
      <c r="AU24" s="21">
        <f t="shared" si="6"/>
        <v>970</v>
      </c>
    </row>
    <row r="25" spans="1:47" s="5" customFormat="1" ht="13.5" customHeight="1">
      <c r="A25" s="103"/>
      <c r="B25" s="84"/>
      <c r="C25" s="36" t="s">
        <v>16</v>
      </c>
      <c r="D25" s="38">
        <f>D27+D47</f>
        <v>16</v>
      </c>
      <c r="E25" s="38">
        <f aca="true" t="shared" si="16" ref="D25:J25">E27+E47+E66</f>
        <v>16</v>
      </c>
      <c r="F25" s="38">
        <f t="shared" si="16"/>
        <v>16</v>
      </c>
      <c r="G25" s="38">
        <f t="shared" si="16"/>
        <v>16</v>
      </c>
      <c r="H25" s="38">
        <f t="shared" si="16"/>
        <v>16</v>
      </c>
      <c r="I25" s="38">
        <f t="shared" si="16"/>
        <v>16</v>
      </c>
      <c r="J25" s="58">
        <f t="shared" si="16"/>
        <v>0</v>
      </c>
      <c r="K25" s="58">
        <f aca="true" t="shared" si="17" ref="K25:S25">K27+K47+K66</f>
        <v>0</v>
      </c>
      <c r="L25" s="58">
        <f t="shared" si="17"/>
        <v>0</v>
      </c>
      <c r="M25" s="38">
        <f t="shared" si="17"/>
        <v>16</v>
      </c>
      <c r="N25" s="38">
        <f t="shared" si="17"/>
        <v>16</v>
      </c>
      <c r="O25" s="38">
        <f t="shared" si="17"/>
        <v>16</v>
      </c>
      <c r="P25" s="58">
        <f t="shared" si="17"/>
        <v>0</v>
      </c>
      <c r="Q25" s="58">
        <f t="shared" si="17"/>
        <v>0</v>
      </c>
      <c r="R25" s="38">
        <f t="shared" si="17"/>
        <v>16</v>
      </c>
      <c r="S25" s="38">
        <f t="shared" si="17"/>
        <v>16</v>
      </c>
      <c r="T25" s="49"/>
      <c r="U25" s="47"/>
      <c r="V25" s="47"/>
      <c r="W25" s="38">
        <f aca="true" t="shared" si="18" ref="W25:AN25">W27+W47+W66</f>
        <v>11</v>
      </c>
      <c r="X25" s="38">
        <f t="shared" si="18"/>
        <v>10</v>
      </c>
      <c r="Y25" s="38">
        <f>Y27+Y47+Y66</f>
        <v>11</v>
      </c>
      <c r="Z25" s="58">
        <f>Z27+Z47+Z66</f>
        <v>0</v>
      </c>
      <c r="AA25" s="58">
        <f>AA27+AA47+AA66</f>
        <v>0</v>
      </c>
      <c r="AB25" s="58">
        <f>AB27+AB47+AB66</f>
        <v>0</v>
      </c>
      <c r="AC25" s="58">
        <f>AC27+AC47+AC66</f>
        <v>0</v>
      </c>
      <c r="AD25" s="38">
        <f t="shared" si="18"/>
        <v>10</v>
      </c>
      <c r="AE25" s="38">
        <f t="shared" si="18"/>
        <v>11</v>
      </c>
      <c r="AF25" s="38">
        <f t="shared" si="18"/>
        <v>10</v>
      </c>
      <c r="AG25" s="38">
        <f t="shared" si="18"/>
        <v>11</v>
      </c>
      <c r="AH25" s="38">
        <f t="shared" si="18"/>
        <v>10</v>
      </c>
      <c r="AI25" s="38">
        <f t="shared" si="18"/>
        <v>11</v>
      </c>
      <c r="AJ25" s="38">
        <f t="shared" si="18"/>
        <v>10</v>
      </c>
      <c r="AK25" s="38">
        <f t="shared" si="18"/>
        <v>11</v>
      </c>
      <c r="AL25" s="38">
        <f t="shared" si="18"/>
        <v>10</v>
      </c>
      <c r="AM25" s="38">
        <f t="shared" si="18"/>
        <v>11</v>
      </c>
      <c r="AN25" s="38">
        <f t="shared" si="18"/>
        <v>10</v>
      </c>
      <c r="AO25" s="52"/>
      <c r="AP25" s="52"/>
      <c r="AQ25" s="52"/>
      <c r="AR25" s="52"/>
      <c r="AS25" s="52"/>
      <c r="AT25" s="52"/>
      <c r="AU25" s="21">
        <f t="shared" si="6"/>
        <v>323</v>
      </c>
    </row>
    <row r="26" spans="1:47" s="5" customFormat="1" ht="13.5" customHeight="1">
      <c r="A26" s="99" t="s">
        <v>54</v>
      </c>
      <c r="B26" s="101" t="s">
        <v>55</v>
      </c>
      <c r="C26" s="8" t="s">
        <v>15</v>
      </c>
      <c r="D26" s="39">
        <f>D28+D32+D34+D36+D44+D38+D30+D40+D42</f>
        <v>4</v>
      </c>
      <c r="E26" s="39">
        <f aca="true" t="shared" si="19" ref="E26:AN26">E28+E32+E34+E36+E44+E38+E30+E40+E42</f>
        <v>4</v>
      </c>
      <c r="F26" s="39">
        <f t="shared" si="19"/>
        <v>4</v>
      </c>
      <c r="G26" s="39">
        <f t="shared" si="19"/>
        <v>4</v>
      </c>
      <c r="H26" s="39">
        <f t="shared" si="19"/>
        <v>4</v>
      </c>
      <c r="I26" s="39">
        <f t="shared" si="19"/>
        <v>4</v>
      </c>
      <c r="J26" s="57">
        <f t="shared" si="19"/>
        <v>0</v>
      </c>
      <c r="K26" s="57">
        <f t="shared" si="19"/>
        <v>0</v>
      </c>
      <c r="L26" s="57">
        <f t="shared" si="19"/>
        <v>0</v>
      </c>
      <c r="M26" s="39">
        <f t="shared" si="19"/>
        <v>4</v>
      </c>
      <c r="N26" s="39">
        <f t="shared" si="19"/>
        <v>4</v>
      </c>
      <c r="O26" s="39">
        <f t="shared" si="19"/>
        <v>4</v>
      </c>
      <c r="P26" s="57">
        <f t="shared" si="19"/>
        <v>0</v>
      </c>
      <c r="Q26" s="57">
        <f t="shared" si="19"/>
        <v>0</v>
      </c>
      <c r="R26" s="39">
        <f t="shared" si="19"/>
        <v>4</v>
      </c>
      <c r="S26" s="39">
        <f t="shared" si="19"/>
        <v>4</v>
      </c>
      <c r="T26" s="49"/>
      <c r="U26" s="47"/>
      <c r="V26" s="47"/>
      <c r="W26" s="39">
        <f t="shared" si="19"/>
        <v>21</v>
      </c>
      <c r="X26" s="39">
        <f t="shared" si="19"/>
        <v>21</v>
      </c>
      <c r="Y26" s="39">
        <f t="shared" si="19"/>
        <v>21</v>
      </c>
      <c r="Z26" s="57">
        <f t="shared" si="19"/>
        <v>0</v>
      </c>
      <c r="AA26" s="57">
        <f t="shared" si="19"/>
        <v>0</v>
      </c>
      <c r="AB26" s="57">
        <f t="shared" si="19"/>
        <v>0</v>
      </c>
      <c r="AC26" s="57">
        <f t="shared" si="19"/>
        <v>0</v>
      </c>
      <c r="AD26" s="39">
        <f t="shared" si="19"/>
        <v>21</v>
      </c>
      <c r="AE26" s="39">
        <f t="shared" si="19"/>
        <v>21</v>
      </c>
      <c r="AF26" s="39">
        <f t="shared" si="19"/>
        <v>21</v>
      </c>
      <c r="AG26" s="39">
        <f t="shared" si="19"/>
        <v>21</v>
      </c>
      <c r="AH26" s="39">
        <f t="shared" si="19"/>
        <v>21</v>
      </c>
      <c r="AI26" s="39">
        <f t="shared" si="19"/>
        <v>21</v>
      </c>
      <c r="AJ26" s="39">
        <f t="shared" si="19"/>
        <v>21</v>
      </c>
      <c r="AK26" s="39">
        <f t="shared" si="19"/>
        <v>21</v>
      </c>
      <c r="AL26" s="39">
        <f t="shared" si="19"/>
        <v>21</v>
      </c>
      <c r="AM26" s="39">
        <f t="shared" si="19"/>
        <v>21</v>
      </c>
      <c r="AN26" s="39">
        <f t="shared" si="19"/>
        <v>21</v>
      </c>
      <c r="AO26" s="52"/>
      <c r="AP26" s="52"/>
      <c r="AQ26" s="52"/>
      <c r="AR26" s="52"/>
      <c r="AS26" s="52"/>
      <c r="AT26" s="52"/>
      <c r="AU26" s="21">
        <f t="shared" si="6"/>
        <v>338</v>
      </c>
    </row>
    <row r="27" spans="1:47" s="5" customFormat="1" ht="13.5" customHeight="1">
      <c r="A27" s="100"/>
      <c r="B27" s="102"/>
      <c r="C27" s="8" t="s">
        <v>16</v>
      </c>
      <c r="D27" s="39">
        <f>D29+D33+D35+D37+D45+D39+D31+D41+D43</f>
        <v>2</v>
      </c>
      <c r="E27" s="39">
        <f aca="true" t="shared" si="20" ref="E27:AN27">E29+E33+E35+E37+E45+E39+E31+E41+E43</f>
        <v>2</v>
      </c>
      <c r="F27" s="39">
        <f t="shared" si="20"/>
        <v>2</v>
      </c>
      <c r="G27" s="39">
        <f t="shared" si="20"/>
        <v>2</v>
      </c>
      <c r="H27" s="39">
        <f t="shared" si="20"/>
        <v>2</v>
      </c>
      <c r="I27" s="39">
        <f t="shared" si="20"/>
        <v>2</v>
      </c>
      <c r="J27" s="57">
        <f t="shared" si="20"/>
        <v>0</v>
      </c>
      <c r="K27" s="57">
        <f t="shared" si="20"/>
        <v>0</v>
      </c>
      <c r="L27" s="57">
        <f t="shared" si="20"/>
        <v>0</v>
      </c>
      <c r="M27" s="39">
        <f t="shared" si="20"/>
        <v>2</v>
      </c>
      <c r="N27" s="39">
        <f t="shared" si="20"/>
        <v>2</v>
      </c>
      <c r="O27" s="39">
        <f t="shared" si="20"/>
        <v>2</v>
      </c>
      <c r="P27" s="57">
        <f t="shared" si="20"/>
        <v>0</v>
      </c>
      <c r="Q27" s="57">
        <f t="shared" si="20"/>
        <v>0</v>
      </c>
      <c r="R27" s="39">
        <f t="shared" si="20"/>
        <v>2</v>
      </c>
      <c r="S27" s="39">
        <f t="shared" si="20"/>
        <v>2</v>
      </c>
      <c r="T27" s="49"/>
      <c r="U27" s="47"/>
      <c r="V27" s="47"/>
      <c r="W27" s="39">
        <f t="shared" si="20"/>
        <v>11</v>
      </c>
      <c r="X27" s="39">
        <f t="shared" si="20"/>
        <v>10</v>
      </c>
      <c r="Y27" s="39">
        <f t="shared" si="20"/>
        <v>11</v>
      </c>
      <c r="Z27" s="57">
        <f t="shared" si="20"/>
        <v>0</v>
      </c>
      <c r="AA27" s="57">
        <f t="shared" si="20"/>
        <v>0</v>
      </c>
      <c r="AB27" s="57">
        <f t="shared" si="20"/>
        <v>0</v>
      </c>
      <c r="AC27" s="57">
        <f t="shared" si="20"/>
        <v>0</v>
      </c>
      <c r="AD27" s="39">
        <f t="shared" si="20"/>
        <v>10</v>
      </c>
      <c r="AE27" s="39">
        <f t="shared" si="20"/>
        <v>11</v>
      </c>
      <c r="AF27" s="39">
        <f t="shared" si="20"/>
        <v>10</v>
      </c>
      <c r="AG27" s="39">
        <f t="shared" si="20"/>
        <v>11</v>
      </c>
      <c r="AH27" s="39">
        <f t="shared" si="20"/>
        <v>10</v>
      </c>
      <c r="AI27" s="39">
        <f t="shared" si="20"/>
        <v>11</v>
      </c>
      <c r="AJ27" s="39">
        <f t="shared" si="20"/>
        <v>10</v>
      </c>
      <c r="AK27" s="39">
        <f t="shared" si="20"/>
        <v>11</v>
      </c>
      <c r="AL27" s="39">
        <f t="shared" si="20"/>
        <v>10</v>
      </c>
      <c r="AM27" s="39">
        <f t="shared" si="20"/>
        <v>11</v>
      </c>
      <c r="AN27" s="39">
        <f t="shared" si="20"/>
        <v>10</v>
      </c>
      <c r="AO27" s="52"/>
      <c r="AP27" s="52"/>
      <c r="AQ27" s="52"/>
      <c r="AR27" s="52"/>
      <c r="AS27" s="52"/>
      <c r="AT27" s="52"/>
      <c r="AU27" s="21">
        <f t="shared" si="6"/>
        <v>169</v>
      </c>
    </row>
    <row r="28" spans="1:47" s="5" customFormat="1" ht="13.5" customHeight="1">
      <c r="A28" s="60" t="s">
        <v>57</v>
      </c>
      <c r="B28" s="62" t="s">
        <v>56</v>
      </c>
      <c r="C28" s="10" t="s">
        <v>15</v>
      </c>
      <c r="D28" s="26"/>
      <c r="E28" s="26"/>
      <c r="F28" s="26"/>
      <c r="G28" s="26"/>
      <c r="H28" s="26"/>
      <c r="I28" s="26"/>
      <c r="J28" s="57"/>
      <c r="K28" s="57"/>
      <c r="L28" s="57"/>
      <c r="M28" s="26"/>
      <c r="N28" s="26"/>
      <c r="O28" s="26"/>
      <c r="P28" s="57"/>
      <c r="Q28" s="57"/>
      <c r="R28" s="26"/>
      <c r="S28" s="26"/>
      <c r="T28" s="49"/>
      <c r="U28" s="47"/>
      <c r="V28" s="47"/>
      <c r="W28" s="40">
        <v>3</v>
      </c>
      <c r="X28" s="40">
        <v>3</v>
      </c>
      <c r="Y28" s="40">
        <v>3</v>
      </c>
      <c r="Z28" s="57"/>
      <c r="AA28" s="57"/>
      <c r="AB28" s="57"/>
      <c r="AC28" s="57"/>
      <c r="AD28" s="40">
        <v>3</v>
      </c>
      <c r="AE28" s="40">
        <v>3</v>
      </c>
      <c r="AF28" s="40">
        <v>3</v>
      </c>
      <c r="AG28" s="40">
        <v>3</v>
      </c>
      <c r="AH28" s="40">
        <v>3</v>
      </c>
      <c r="AI28" s="40">
        <v>3</v>
      </c>
      <c r="AJ28" s="40">
        <v>3</v>
      </c>
      <c r="AK28" s="40">
        <v>3</v>
      </c>
      <c r="AL28" s="40">
        <v>3</v>
      </c>
      <c r="AM28" s="40">
        <v>3</v>
      </c>
      <c r="AN28" s="40">
        <v>3</v>
      </c>
      <c r="AO28" s="52"/>
      <c r="AP28" s="52"/>
      <c r="AQ28" s="52"/>
      <c r="AR28" s="52"/>
      <c r="AS28" s="52"/>
      <c r="AT28" s="52"/>
      <c r="AU28" s="21">
        <f t="shared" si="6"/>
        <v>42</v>
      </c>
    </row>
    <row r="29" spans="1:47" s="5" customFormat="1" ht="13.5" customHeight="1">
      <c r="A29" s="61"/>
      <c r="B29" s="63"/>
      <c r="C29" s="7" t="s">
        <v>16</v>
      </c>
      <c r="D29" s="26"/>
      <c r="E29" s="26"/>
      <c r="F29" s="26"/>
      <c r="G29" s="26"/>
      <c r="H29" s="26"/>
      <c r="I29" s="26"/>
      <c r="J29" s="57"/>
      <c r="K29" s="57"/>
      <c r="L29" s="57"/>
      <c r="M29" s="26"/>
      <c r="N29" s="26"/>
      <c r="O29" s="26"/>
      <c r="P29" s="57"/>
      <c r="Q29" s="57"/>
      <c r="R29" s="26"/>
      <c r="S29" s="26"/>
      <c r="T29" s="49"/>
      <c r="U29" s="47"/>
      <c r="V29" s="47"/>
      <c r="W29" s="26">
        <v>2</v>
      </c>
      <c r="X29" s="26">
        <v>1</v>
      </c>
      <c r="Y29" s="26">
        <v>2</v>
      </c>
      <c r="Z29" s="57"/>
      <c r="AA29" s="57"/>
      <c r="AB29" s="57"/>
      <c r="AC29" s="57"/>
      <c r="AD29" s="26">
        <v>1</v>
      </c>
      <c r="AE29" s="26">
        <v>2</v>
      </c>
      <c r="AF29" s="26">
        <v>1</v>
      </c>
      <c r="AG29" s="26">
        <v>2</v>
      </c>
      <c r="AH29" s="26">
        <v>1</v>
      </c>
      <c r="AI29" s="26">
        <v>2</v>
      </c>
      <c r="AJ29" s="26">
        <v>1</v>
      </c>
      <c r="AK29" s="26">
        <v>2</v>
      </c>
      <c r="AL29" s="26">
        <v>1</v>
      </c>
      <c r="AM29" s="26">
        <v>2</v>
      </c>
      <c r="AN29" s="26">
        <v>1</v>
      </c>
      <c r="AO29" s="52"/>
      <c r="AP29" s="52"/>
      <c r="AQ29" s="52"/>
      <c r="AR29" s="52"/>
      <c r="AS29" s="52"/>
      <c r="AT29" s="52"/>
      <c r="AU29" s="21">
        <f t="shared" si="6"/>
        <v>21</v>
      </c>
    </row>
    <row r="30" spans="1:47" s="5" customFormat="1" ht="13.5" customHeight="1">
      <c r="A30" s="60" t="s">
        <v>58</v>
      </c>
      <c r="B30" s="62" t="s">
        <v>62</v>
      </c>
      <c r="C30" s="10" t="s">
        <v>15</v>
      </c>
      <c r="D30" s="26">
        <v>2</v>
      </c>
      <c r="E30" s="26">
        <v>2</v>
      </c>
      <c r="F30" s="26">
        <v>2</v>
      </c>
      <c r="G30" s="26">
        <v>2</v>
      </c>
      <c r="H30" s="26">
        <v>2</v>
      </c>
      <c r="I30" s="26">
        <v>2</v>
      </c>
      <c r="J30" s="57"/>
      <c r="K30" s="57"/>
      <c r="L30" s="57"/>
      <c r="M30" s="26">
        <v>2</v>
      </c>
      <c r="N30" s="26">
        <v>2</v>
      </c>
      <c r="O30" s="26">
        <v>2</v>
      </c>
      <c r="P30" s="57"/>
      <c r="Q30" s="57"/>
      <c r="R30" s="26">
        <v>2</v>
      </c>
      <c r="S30" s="26">
        <v>2</v>
      </c>
      <c r="T30" s="49"/>
      <c r="U30" s="47"/>
      <c r="V30" s="47"/>
      <c r="W30" s="26"/>
      <c r="X30" s="26"/>
      <c r="Y30" s="26"/>
      <c r="Z30" s="57"/>
      <c r="AA30" s="57"/>
      <c r="AB30" s="57"/>
      <c r="AC30" s="57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52"/>
      <c r="AP30" s="52"/>
      <c r="AQ30" s="52"/>
      <c r="AR30" s="52"/>
      <c r="AS30" s="52"/>
      <c r="AT30" s="52"/>
      <c r="AU30" s="21">
        <f t="shared" si="6"/>
        <v>22</v>
      </c>
    </row>
    <row r="31" spans="1:47" s="5" customFormat="1" ht="13.5" customHeight="1">
      <c r="A31" s="61"/>
      <c r="B31" s="63"/>
      <c r="C31" s="7" t="s">
        <v>16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57"/>
      <c r="K31" s="57"/>
      <c r="L31" s="57"/>
      <c r="M31" s="26">
        <v>1</v>
      </c>
      <c r="N31" s="26">
        <v>1</v>
      </c>
      <c r="O31" s="26">
        <v>1</v>
      </c>
      <c r="P31" s="57"/>
      <c r="Q31" s="57"/>
      <c r="R31" s="26">
        <v>1</v>
      </c>
      <c r="S31" s="26">
        <v>1</v>
      </c>
      <c r="T31" s="49"/>
      <c r="U31" s="47"/>
      <c r="V31" s="47"/>
      <c r="W31" s="26"/>
      <c r="X31" s="26"/>
      <c r="Y31" s="26"/>
      <c r="Z31" s="57"/>
      <c r="AA31" s="57"/>
      <c r="AB31" s="57"/>
      <c r="AC31" s="57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52"/>
      <c r="AP31" s="52"/>
      <c r="AQ31" s="52"/>
      <c r="AR31" s="52"/>
      <c r="AS31" s="52"/>
      <c r="AT31" s="52"/>
      <c r="AU31" s="21">
        <f t="shared" si="6"/>
        <v>11</v>
      </c>
    </row>
    <row r="32" spans="1:47" s="5" customFormat="1" ht="13.5" customHeight="1">
      <c r="A32" s="60" t="s">
        <v>58</v>
      </c>
      <c r="B32" s="62" t="s">
        <v>66</v>
      </c>
      <c r="C32" s="10" t="s">
        <v>15</v>
      </c>
      <c r="D32" s="26"/>
      <c r="E32" s="26"/>
      <c r="F32" s="26"/>
      <c r="G32" s="26"/>
      <c r="H32" s="26"/>
      <c r="I32" s="26"/>
      <c r="J32" s="57"/>
      <c r="K32" s="57"/>
      <c r="L32" s="57"/>
      <c r="M32" s="26"/>
      <c r="N32" s="26"/>
      <c r="O32" s="26"/>
      <c r="P32" s="57"/>
      <c r="Q32" s="57"/>
      <c r="R32" s="26"/>
      <c r="S32" s="26"/>
      <c r="T32" s="49"/>
      <c r="U32" s="47"/>
      <c r="V32" s="47"/>
      <c r="W32" s="40">
        <v>2</v>
      </c>
      <c r="X32" s="40">
        <v>2</v>
      </c>
      <c r="Y32" s="40">
        <v>2</v>
      </c>
      <c r="Z32" s="57"/>
      <c r="AA32" s="57"/>
      <c r="AB32" s="57"/>
      <c r="AC32" s="57"/>
      <c r="AD32" s="40">
        <v>2</v>
      </c>
      <c r="AE32" s="40">
        <v>2</v>
      </c>
      <c r="AF32" s="40">
        <v>2</v>
      </c>
      <c r="AG32" s="40">
        <v>2</v>
      </c>
      <c r="AH32" s="40">
        <v>2</v>
      </c>
      <c r="AI32" s="40">
        <v>2</v>
      </c>
      <c r="AJ32" s="40">
        <v>2</v>
      </c>
      <c r="AK32" s="40">
        <v>2</v>
      </c>
      <c r="AL32" s="40">
        <v>2</v>
      </c>
      <c r="AM32" s="40">
        <v>2</v>
      </c>
      <c r="AN32" s="40">
        <v>2</v>
      </c>
      <c r="AO32" s="52"/>
      <c r="AP32" s="52"/>
      <c r="AQ32" s="52"/>
      <c r="AR32" s="52"/>
      <c r="AS32" s="52"/>
      <c r="AT32" s="52"/>
      <c r="AU32" s="21">
        <f t="shared" si="6"/>
        <v>28</v>
      </c>
    </row>
    <row r="33" spans="1:47" s="5" customFormat="1" ht="13.5" customHeight="1">
      <c r="A33" s="61"/>
      <c r="B33" s="63"/>
      <c r="C33" s="7" t="s">
        <v>16</v>
      </c>
      <c r="D33" s="26"/>
      <c r="E33" s="26"/>
      <c r="F33" s="26"/>
      <c r="G33" s="26"/>
      <c r="H33" s="26"/>
      <c r="I33" s="26"/>
      <c r="J33" s="57"/>
      <c r="K33" s="57"/>
      <c r="L33" s="57"/>
      <c r="M33" s="26"/>
      <c r="N33" s="26"/>
      <c r="O33" s="26"/>
      <c r="P33" s="57"/>
      <c r="Q33" s="57"/>
      <c r="R33" s="26"/>
      <c r="S33" s="26"/>
      <c r="T33" s="49"/>
      <c r="U33" s="47"/>
      <c r="V33" s="47"/>
      <c r="W33" s="26">
        <v>1</v>
      </c>
      <c r="X33" s="26">
        <v>1</v>
      </c>
      <c r="Y33" s="26">
        <v>1</v>
      </c>
      <c r="Z33" s="57"/>
      <c r="AA33" s="57"/>
      <c r="AB33" s="57"/>
      <c r="AC33" s="57"/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52"/>
      <c r="AP33" s="52"/>
      <c r="AQ33" s="52"/>
      <c r="AR33" s="52"/>
      <c r="AS33" s="52"/>
      <c r="AT33" s="52"/>
      <c r="AU33" s="21">
        <f t="shared" si="6"/>
        <v>14</v>
      </c>
    </row>
    <row r="34" spans="1:47" s="5" customFormat="1" ht="13.5" customHeight="1">
      <c r="A34" s="60" t="s">
        <v>59</v>
      </c>
      <c r="B34" s="70" t="s">
        <v>70</v>
      </c>
      <c r="C34" s="10" t="s">
        <v>15</v>
      </c>
      <c r="D34" s="26"/>
      <c r="E34" s="26"/>
      <c r="F34" s="26"/>
      <c r="G34" s="26"/>
      <c r="H34" s="26"/>
      <c r="I34" s="26"/>
      <c r="J34" s="57"/>
      <c r="K34" s="57"/>
      <c r="L34" s="57"/>
      <c r="M34" s="26"/>
      <c r="N34" s="26"/>
      <c r="O34" s="26"/>
      <c r="P34" s="57"/>
      <c r="Q34" s="57"/>
      <c r="R34" s="26"/>
      <c r="S34" s="26"/>
      <c r="T34" s="49"/>
      <c r="U34" s="47"/>
      <c r="V34" s="47"/>
      <c r="W34" s="40">
        <v>3</v>
      </c>
      <c r="X34" s="40">
        <v>3</v>
      </c>
      <c r="Y34" s="40">
        <v>3</v>
      </c>
      <c r="Z34" s="57"/>
      <c r="AA34" s="57"/>
      <c r="AB34" s="57"/>
      <c r="AC34" s="57"/>
      <c r="AD34" s="40">
        <v>3</v>
      </c>
      <c r="AE34" s="40">
        <v>3</v>
      </c>
      <c r="AF34" s="40">
        <v>3</v>
      </c>
      <c r="AG34" s="40">
        <v>3</v>
      </c>
      <c r="AH34" s="40">
        <v>3</v>
      </c>
      <c r="AI34" s="40">
        <v>3</v>
      </c>
      <c r="AJ34" s="40">
        <v>3</v>
      </c>
      <c r="AK34" s="40">
        <v>3</v>
      </c>
      <c r="AL34" s="40">
        <v>3</v>
      </c>
      <c r="AM34" s="40">
        <v>3</v>
      </c>
      <c r="AN34" s="40">
        <v>3</v>
      </c>
      <c r="AO34" s="52"/>
      <c r="AP34" s="52"/>
      <c r="AQ34" s="52"/>
      <c r="AR34" s="52"/>
      <c r="AS34" s="52"/>
      <c r="AT34" s="52"/>
      <c r="AU34" s="21">
        <f t="shared" si="6"/>
        <v>42</v>
      </c>
    </row>
    <row r="35" spans="1:47" s="5" customFormat="1" ht="13.5" customHeight="1">
      <c r="A35" s="61"/>
      <c r="B35" s="63"/>
      <c r="C35" s="7" t="s">
        <v>16</v>
      </c>
      <c r="D35" s="26"/>
      <c r="E35" s="26"/>
      <c r="F35" s="26"/>
      <c r="G35" s="26"/>
      <c r="H35" s="26"/>
      <c r="I35" s="26"/>
      <c r="J35" s="57"/>
      <c r="K35" s="57"/>
      <c r="L35" s="57"/>
      <c r="M35" s="26"/>
      <c r="N35" s="26"/>
      <c r="O35" s="26"/>
      <c r="P35" s="57"/>
      <c r="Q35" s="57"/>
      <c r="R35" s="26"/>
      <c r="S35" s="26"/>
      <c r="T35" s="49"/>
      <c r="U35" s="47"/>
      <c r="V35" s="47"/>
      <c r="W35" s="26">
        <v>1</v>
      </c>
      <c r="X35" s="26">
        <v>2</v>
      </c>
      <c r="Y35" s="26">
        <v>1</v>
      </c>
      <c r="Z35" s="57"/>
      <c r="AA35" s="57"/>
      <c r="AB35" s="57"/>
      <c r="AC35" s="57"/>
      <c r="AD35" s="26">
        <v>2</v>
      </c>
      <c r="AE35" s="26">
        <v>1</v>
      </c>
      <c r="AF35" s="26">
        <v>2</v>
      </c>
      <c r="AG35" s="26">
        <v>1</v>
      </c>
      <c r="AH35" s="26">
        <v>2</v>
      </c>
      <c r="AI35" s="26">
        <v>1</v>
      </c>
      <c r="AJ35" s="26">
        <v>2</v>
      </c>
      <c r="AK35" s="26">
        <v>1</v>
      </c>
      <c r="AL35" s="26">
        <v>2</v>
      </c>
      <c r="AM35" s="26">
        <v>1</v>
      </c>
      <c r="AN35" s="26">
        <v>2</v>
      </c>
      <c r="AO35" s="52"/>
      <c r="AP35" s="52"/>
      <c r="AQ35" s="52"/>
      <c r="AR35" s="52"/>
      <c r="AS35" s="52"/>
      <c r="AT35" s="52"/>
      <c r="AU35" s="21">
        <f t="shared" si="6"/>
        <v>21</v>
      </c>
    </row>
    <row r="36" spans="1:47" s="5" customFormat="1" ht="13.5" customHeight="1">
      <c r="A36" s="60" t="s">
        <v>60</v>
      </c>
      <c r="B36" s="70" t="s">
        <v>93</v>
      </c>
      <c r="C36" s="10" t="s">
        <v>15</v>
      </c>
      <c r="D36" s="26">
        <v>2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57"/>
      <c r="K36" s="57"/>
      <c r="L36" s="57"/>
      <c r="M36" s="26">
        <v>2</v>
      </c>
      <c r="N36" s="26">
        <v>2</v>
      </c>
      <c r="O36" s="26">
        <v>2</v>
      </c>
      <c r="P36" s="57"/>
      <c r="Q36" s="57"/>
      <c r="R36" s="26">
        <v>2</v>
      </c>
      <c r="S36" s="26">
        <v>2</v>
      </c>
      <c r="T36" s="49"/>
      <c r="U36" s="47"/>
      <c r="V36" s="47"/>
      <c r="W36" s="26">
        <v>1</v>
      </c>
      <c r="X36" s="26">
        <v>1</v>
      </c>
      <c r="Y36" s="26">
        <v>1</v>
      </c>
      <c r="Z36" s="57"/>
      <c r="AA36" s="57"/>
      <c r="AB36" s="57"/>
      <c r="AC36" s="57"/>
      <c r="AD36" s="26">
        <v>1</v>
      </c>
      <c r="AE36" s="26">
        <v>1</v>
      </c>
      <c r="AF36" s="26">
        <v>1</v>
      </c>
      <c r="AG36" s="26">
        <v>1</v>
      </c>
      <c r="AH36" s="26">
        <v>1</v>
      </c>
      <c r="AI36" s="26">
        <v>1</v>
      </c>
      <c r="AJ36" s="26">
        <v>1</v>
      </c>
      <c r="AK36" s="26">
        <v>1</v>
      </c>
      <c r="AL36" s="26">
        <v>1</v>
      </c>
      <c r="AM36" s="26">
        <v>1</v>
      </c>
      <c r="AN36" s="26">
        <v>1</v>
      </c>
      <c r="AO36" s="52"/>
      <c r="AP36" s="52"/>
      <c r="AQ36" s="52"/>
      <c r="AR36" s="52"/>
      <c r="AS36" s="52"/>
      <c r="AT36" s="52"/>
      <c r="AU36" s="21">
        <f t="shared" si="6"/>
        <v>36</v>
      </c>
    </row>
    <row r="37" spans="1:47" s="5" customFormat="1" ht="13.5" customHeight="1">
      <c r="A37" s="61"/>
      <c r="B37" s="63"/>
      <c r="C37" s="7" t="s">
        <v>16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57"/>
      <c r="K37" s="57"/>
      <c r="L37" s="57"/>
      <c r="M37" s="26">
        <v>1</v>
      </c>
      <c r="N37" s="26">
        <v>1</v>
      </c>
      <c r="O37" s="26">
        <v>1</v>
      </c>
      <c r="P37" s="57"/>
      <c r="Q37" s="57"/>
      <c r="R37" s="26">
        <v>1</v>
      </c>
      <c r="S37" s="26">
        <v>1</v>
      </c>
      <c r="T37" s="49"/>
      <c r="U37" s="47"/>
      <c r="V37" s="47"/>
      <c r="W37" s="26">
        <v>1</v>
      </c>
      <c r="X37" s="26"/>
      <c r="Y37" s="26">
        <v>1</v>
      </c>
      <c r="Z37" s="57"/>
      <c r="AA37" s="57"/>
      <c r="AB37" s="57"/>
      <c r="AC37" s="57"/>
      <c r="AD37" s="26"/>
      <c r="AE37" s="26">
        <v>1</v>
      </c>
      <c r="AF37" s="26"/>
      <c r="AG37" s="26">
        <v>1</v>
      </c>
      <c r="AH37" s="26"/>
      <c r="AI37" s="26">
        <v>1</v>
      </c>
      <c r="AJ37" s="26"/>
      <c r="AK37" s="26">
        <v>1</v>
      </c>
      <c r="AL37" s="26"/>
      <c r="AM37" s="26">
        <v>1</v>
      </c>
      <c r="AN37" s="26"/>
      <c r="AO37" s="52"/>
      <c r="AP37" s="52"/>
      <c r="AQ37" s="52"/>
      <c r="AR37" s="52"/>
      <c r="AS37" s="52"/>
      <c r="AT37" s="52"/>
      <c r="AU37" s="21">
        <f t="shared" si="6"/>
        <v>18</v>
      </c>
    </row>
    <row r="38" spans="1:47" s="5" customFormat="1" ht="13.5" customHeight="1">
      <c r="A38" s="60" t="s">
        <v>61</v>
      </c>
      <c r="B38" s="70" t="s">
        <v>69</v>
      </c>
      <c r="C38" s="10" t="s">
        <v>15</v>
      </c>
      <c r="D38" s="26"/>
      <c r="E38" s="26"/>
      <c r="F38" s="26"/>
      <c r="G38" s="26"/>
      <c r="H38" s="26"/>
      <c r="I38" s="26"/>
      <c r="J38" s="57"/>
      <c r="K38" s="57"/>
      <c r="L38" s="57"/>
      <c r="M38" s="26"/>
      <c r="N38" s="26"/>
      <c r="O38" s="26"/>
      <c r="P38" s="57"/>
      <c r="Q38" s="57"/>
      <c r="R38" s="26"/>
      <c r="S38" s="26"/>
      <c r="T38" s="49"/>
      <c r="U38" s="47"/>
      <c r="V38" s="47"/>
      <c r="W38" s="40">
        <v>3</v>
      </c>
      <c r="X38" s="40">
        <v>3</v>
      </c>
      <c r="Y38" s="40">
        <v>3</v>
      </c>
      <c r="Z38" s="57"/>
      <c r="AA38" s="57"/>
      <c r="AB38" s="57"/>
      <c r="AC38" s="57"/>
      <c r="AD38" s="40">
        <v>3</v>
      </c>
      <c r="AE38" s="40">
        <v>3</v>
      </c>
      <c r="AF38" s="40">
        <v>3</v>
      </c>
      <c r="AG38" s="40">
        <v>3</v>
      </c>
      <c r="AH38" s="40">
        <v>3</v>
      </c>
      <c r="AI38" s="40">
        <v>3</v>
      </c>
      <c r="AJ38" s="40">
        <v>3</v>
      </c>
      <c r="AK38" s="40">
        <v>3</v>
      </c>
      <c r="AL38" s="40">
        <v>3</v>
      </c>
      <c r="AM38" s="40">
        <v>3</v>
      </c>
      <c r="AN38" s="40">
        <v>3</v>
      </c>
      <c r="AO38" s="52"/>
      <c r="AP38" s="52"/>
      <c r="AQ38" s="52"/>
      <c r="AR38" s="52"/>
      <c r="AS38" s="52"/>
      <c r="AT38" s="52"/>
      <c r="AU38" s="21">
        <f t="shared" si="6"/>
        <v>42</v>
      </c>
    </row>
    <row r="39" spans="1:47" s="5" customFormat="1" ht="13.5" customHeight="1">
      <c r="A39" s="61"/>
      <c r="B39" s="63"/>
      <c r="C39" s="7" t="s">
        <v>16</v>
      </c>
      <c r="D39" s="26"/>
      <c r="E39" s="26"/>
      <c r="F39" s="26"/>
      <c r="G39" s="26"/>
      <c r="H39" s="26"/>
      <c r="I39" s="26"/>
      <c r="J39" s="57"/>
      <c r="K39" s="57"/>
      <c r="L39" s="57"/>
      <c r="M39" s="26"/>
      <c r="N39" s="26"/>
      <c r="O39" s="26"/>
      <c r="P39" s="57"/>
      <c r="Q39" s="57"/>
      <c r="R39" s="26"/>
      <c r="S39" s="26"/>
      <c r="T39" s="49"/>
      <c r="U39" s="47"/>
      <c r="V39" s="47"/>
      <c r="W39" s="26">
        <v>1</v>
      </c>
      <c r="X39" s="26">
        <v>2</v>
      </c>
      <c r="Y39" s="26">
        <v>1</v>
      </c>
      <c r="Z39" s="57"/>
      <c r="AA39" s="57"/>
      <c r="AB39" s="57"/>
      <c r="AC39" s="57"/>
      <c r="AD39" s="26">
        <v>2</v>
      </c>
      <c r="AE39" s="26">
        <v>1</v>
      </c>
      <c r="AF39" s="26">
        <v>2</v>
      </c>
      <c r="AG39" s="26">
        <v>1</v>
      </c>
      <c r="AH39" s="26">
        <v>2</v>
      </c>
      <c r="AI39" s="26">
        <v>1</v>
      </c>
      <c r="AJ39" s="26">
        <v>2</v>
      </c>
      <c r="AK39" s="26">
        <v>1</v>
      </c>
      <c r="AL39" s="26">
        <v>2</v>
      </c>
      <c r="AM39" s="26">
        <v>1</v>
      </c>
      <c r="AN39" s="26">
        <v>2</v>
      </c>
      <c r="AO39" s="52"/>
      <c r="AP39" s="52"/>
      <c r="AQ39" s="52"/>
      <c r="AR39" s="52"/>
      <c r="AS39" s="52"/>
      <c r="AT39" s="52"/>
      <c r="AU39" s="21">
        <f t="shared" si="6"/>
        <v>21</v>
      </c>
    </row>
    <row r="40" spans="1:47" s="5" customFormat="1" ht="13.5" customHeight="1">
      <c r="A40" s="60" t="s">
        <v>71</v>
      </c>
      <c r="B40" s="62" t="s">
        <v>94</v>
      </c>
      <c r="C40" s="10" t="s">
        <v>15</v>
      </c>
      <c r="D40" s="26"/>
      <c r="E40" s="26"/>
      <c r="F40" s="26"/>
      <c r="G40" s="26"/>
      <c r="H40" s="26"/>
      <c r="I40" s="26"/>
      <c r="J40" s="57"/>
      <c r="K40" s="57"/>
      <c r="L40" s="57"/>
      <c r="M40" s="26"/>
      <c r="N40" s="26"/>
      <c r="O40" s="26"/>
      <c r="P40" s="57"/>
      <c r="Q40" s="57"/>
      <c r="R40" s="26"/>
      <c r="S40" s="26"/>
      <c r="T40" s="49"/>
      <c r="U40" s="47"/>
      <c r="V40" s="47"/>
      <c r="W40" s="40">
        <v>3</v>
      </c>
      <c r="X40" s="40">
        <v>3</v>
      </c>
      <c r="Y40" s="40">
        <v>3</v>
      </c>
      <c r="Z40" s="57"/>
      <c r="AA40" s="57"/>
      <c r="AB40" s="57"/>
      <c r="AC40" s="57"/>
      <c r="AD40" s="40">
        <v>3</v>
      </c>
      <c r="AE40" s="40">
        <v>3</v>
      </c>
      <c r="AF40" s="40">
        <v>3</v>
      </c>
      <c r="AG40" s="40">
        <v>3</v>
      </c>
      <c r="AH40" s="40">
        <v>3</v>
      </c>
      <c r="AI40" s="40">
        <v>3</v>
      </c>
      <c r="AJ40" s="40">
        <v>3</v>
      </c>
      <c r="AK40" s="40">
        <v>3</v>
      </c>
      <c r="AL40" s="40">
        <v>3</v>
      </c>
      <c r="AM40" s="40">
        <v>3</v>
      </c>
      <c r="AN40" s="40">
        <v>3</v>
      </c>
      <c r="AO40" s="52"/>
      <c r="AP40" s="52"/>
      <c r="AQ40" s="52"/>
      <c r="AR40" s="52"/>
      <c r="AS40" s="52"/>
      <c r="AT40" s="52"/>
      <c r="AU40" s="21">
        <f t="shared" si="6"/>
        <v>42</v>
      </c>
    </row>
    <row r="41" spans="1:47" s="5" customFormat="1" ht="13.5" customHeight="1">
      <c r="A41" s="61"/>
      <c r="B41" s="63"/>
      <c r="C41" s="7" t="s">
        <v>16</v>
      </c>
      <c r="D41" s="26"/>
      <c r="E41" s="26"/>
      <c r="F41" s="26"/>
      <c r="G41" s="26"/>
      <c r="H41" s="26"/>
      <c r="I41" s="26"/>
      <c r="J41" s="57"/>
      <c r="K41" s="57"/>
      <c r="L41" s="57"/>
      <c r="M41" s="26"/>
      <c r="N41" s="26"/>
      <c r="O41" s="26"/>
      <c r="P41" s="57"/>
      <c r="Q41" s="57"/>
      <c r="R41" s="26"/>
      <c r="S41" s="26"/>
      <c r="T41" s="49"/>
      <c r="U41" s="47"/>
      <c r="V41" s="47"/>
      <c r="W41" s="26">
        <v>2</v>
      </c>
      <c r="X41" s="26">
        <v>1</v>
      </c>
      <c r="Y41" s="26">
        <v>2</v>
      </c>
      <c r="Z41" s="57"/>
      <c r="AA41" s="57"/>
      <c r="AB41" s="57"/>
      <c r="AC41" s="57"/>
      <c r="AD41" s="26">
        <v>1</v>
      </c>
      <c r="AE41" s="26">
        <v>2</v>
      </c>
      <c r="AF41" s="26">
        <v>1</v>
      </c>
      <c r="AG41" s="26">
        <v>2</v>
      </c>
      <c r="AH41" s="26">
        <v>1</v>
      </c>
      <c r="AI41" s="26">
        <v>2</v>
      </c>
      <c r="AJ41" s="26">
        <v>1</v>
      </c>
      <c r="AK41" s="26">
        <v>2</v>
      </c>
      <c r="AL41" s="26">
        <v>1</v>
      </c>
      <c r="AM41" s="26">
        <v>2</v>
      </c>
      <c r="AN41" s="26">
        <v>1</v>
      </c>
      <c r="AO41" s="52"/>
      <c r="AP41" s="52"/>
      <c r="AQ41" s="52"/>
      <c r="AR41" s="52"/>
      <c r="AS41" s="52"/>
      <c r="AT41" s="52"/>
      <c r="AU41" s="21">
        <f t="shared" si="6"/>
        <v>21</v>
      </c>
    </row>
    <row r="42" spans="1:47" s="5" customFormat="1" ht="13.5" customHeight="1">
      <c r="A42" s="60" t="s">
        <v>95</v>
      </c>
      <c r="B42" s="70" t="s">
        <v>96</v>
      </c>
      <c r="C42" s="10" t="s">
        <v>15</v>
      </c>
      <c r="D42" s="26"/>
      <c r="E42" s="26"/>
      <c r="F42" s="26"/>
      <c r="G42" s="26"/>
      <c r="H42" s="26"/>
      <c r="I42" s="26"/>
      <c r="J42" s="57"/>
      <c r="K42" s="57"/>
      <c r="L42" s="57"/>
      <c r="M42" s="26"/>
      <c r="N42" s="26"/>
      <c r="O42" s="26"/>
      <c r="P42" s="57"/>
      <c r="Q42" s="57"/>
      <c r="R42" s="26"/>
      <c r="S42" s="26"/>
      <c r="T42" s="49"/>
      <c r="U42" s="47"/>
      <c r="V42" s="47"/>
      <c r="W42" s="40">
        <v>3</v>
      </c>
      <c r="X42" s="40">
        <v>3</v>
      </c>
      <c r="Y42" s="40">
        <v>3</v>
      </c>
      <c r="Z42" s="57"/>
      <c r="AA42" s="57"/>
      <c r="AB42" s="57"/>
      <c r="AC42" s="57"/>
      <c r="AD42" s="40">
        <v>3</v>
      </c>
      <c r="AE42" s="40">
        <v>3</v>
      </c>
      <c r="AF42" s="40">
        <v>3</v>
      </c>
      <c r="AG42" s="40">
        <v>3</v>
      </c>
      <c r="AH42" s="40">
        <v>3</v>
      </c>
      <c r="AI42" s="40">
        <v>3</v>
      </c>
      <c r="AJ42" s="40">
        <v>3</v>
      </c>
      <c r="AK42" s="40">
        <v>3</v>
      </c>
      <c r="AL42" s="40">
        <v>3</v>
      </c>
      <c r="AM42" s="40">
        <v>3</v>
      </c>
      <c r="AN42" s="40">
        <v>3</v>
      </c>
      <c r="AO42" s="52"/>
      <c r="AP42" s="52"/>
      <c r="AQ42" s="52"/>
      <c r="AR42" s="52"/>
      <c r="AS42" s="52"/>
      <c r="AT42" s="52"/>
      <c r="AU42" s="21">
        <f t="shared" si="6"/>
        <v>42</v>
      </c>
    </row>
    <row r="43" spans="1:47" s="5" customFormat="1" ht="13.5" customHeight="1">
      <c r="A43" s="61"/>
      <c r="B43" s="63"/>
      <c r="C43" s="7" t="s">
        <v>16</v>
      </c>
      <c r="D43" s="26"/>
      <c r="E43" s="26"/>
      <c r="F43" s="26"/>
      <c r="G43" s="26"/>
      <c r="H43" s="26"/>
      <c r="I43" s="26"/>
      <c r="J43" s="57"/>
      <c r="K43" s="57"/>
      <c r="L43" s="57"/>
      <c r="M43" s="26"/>
      <c r="N43" s="26"/>
      <c r="O43" s="26"/>
      <c r="P43" s="57"/>
      <c r="Q43" s="57"/>
      <c r="R43" s="26"/>
      <c r="S43" s="26"/>
      <c r="T43" s="49"/>
      <c r="U43" s="47"/>
      <c r="V43" s="47"/>
      <c r="W43" s="26">
        <v>1</v>
      </c>
      <c r="X43" s="26">
        <v>2</v>
      </c>
      <c r="Y43" s="26">
        <v>1</v>
      </c>
      <c r="Z43" s="57"/>
      <c r="AA43" s="57"/>
      <c r="AB43" s="57"/>
      <c r="AC43" s="57"/>
      <c r="AD43" s="26">
        <v>2</v>
      </c>
      <c r="AE43" s="26">
        <v>1</v>
      </c>
      <c r="AF43" s="26">
        <v>2</v>
      </c>
      <c r="AG43" s="26">
        <v>1</v>
      </c>
      <c r="AH43" s="26">
        <v>2</v>
      </c>
      <c r="AI43" s="26">
        <v>1</v>
      </c>
      <c r="AJ43" s="26">
        <v>2</v>
      </c>
      <c r="AK43" s="26">
        <v>1</v>
      </c>
      <c r="AL43" s="26">
        <v>2</v>
      </c>
      <c r="AM43" s="26">
        <v>1</v>
      </c>
      <c r="AN43" s="26">
        <v>2</v>
      </c>
      <c r="AO43" s="52"/>
      <c r="AP43" s="52"/>
      <c r="AQ43" s="52"/>
      <c r="AR43" s="52"/>
      <c r="AS43" s="52"/>
      <c r="AT43" s="52"/>
      <c r="AU43" s="21">
        <f t="shared" si="6"/>
        <v>21</v>
      </c>
    </row>
    <row r="44" spans="1:47" s="5" customFormat="1" ht="13.5" customHeight="1">
      <c r="A44" s="60" t="s">
        <v>105</v>
      </c>
      <c r="B44" s="70" t="s">
        <v>106</v>
      </c>
      <c r="C44" s="10" t="s">
        <v>15</v>
      </c>
      <c r="D44" s="26"/>
      <c r="E44" s="26"/>
      <c r="F44" s="26"/>
      <c r="G44" s="26"/>
      <c r="H44" s="26"/>
      <c r="I44" s="26"/>
      <c r="J44" s="57"/>
      <c r="K44" s="57"/>
      <c r="L44" s="57"/>
      <c r="M44" s="26"/>
      <c r="N44" s="26"/>
      <c r="O44" s="26"/>
      <c r="P44" s="57"/>
      <c r="Q44" s="57"/>
      <c r="R44" s="26"/>
      <c r="S44" s="26"/>
      <c r="T44" s="49"/>
      <c r="U44" s="47"/>
      <c r="V44" s="47"/>
      <c r="W44" s="40">
        <v>3</v>
      </c>
      <c r="X44" s="40">
        <v>3</v>
      </c>
      <c r="Y44" s="40">
        <v>3</v>
      </c>
      <c r="Z44" s="57"/>
      <c r="AA44" s="57"/>
      <c r="AB44" s="57"/>
      <c r="AC44" s="57"/>
      <c r="AD44" s="40">
        <v>3</v>
      </c>
      <c r="AE44" s="40">
        <v>3</v>
      </c>
      <c r="AF44" s="40">
        <v>3</v>
      </c>
      <c r="AG44" s="40">
        <v>3</v>
      </c>
      <c r="AH44" s="40">
        <v>3</v>
      </c>
      <c r="AI44" s="40">
        <v>3</v>
      </c>
      <c r="AJ44" s="40">
        <v>3</v>
      </c>
      <c r="AK44" s="40">
        <v>3</v>
      </c>
      <c r="AL44" s="40">
        <v>3</v>
      </c>
      <c r="AM44" s="40">
        <v>3</v>
      </c>
      <c r="AN44" s="40">
        <v>3</v>
      </c>
      <c r="AO44" s="52"/>
      <c r="AP44" s="52"/>
      <c r="AQ44" s="52"/>
      <c r="AR44" s="52"/>
      <c r="AS44" s="52"/>
      <c r="AT44" s="52"/>
      <c r="AU44" s="21">
        <f t="shared" si="6"/>
        <v>42</v>
      </c>
    </row>
    <row r="45" spans="1:47" s="5" customFormat="1" ht="13.5" customHeight="1">
      <c r="A45" s="61"/>
      <c r="B45" s="63"/>
      <c r="C45" s="7" t="s">
        <v>16</v>
      </c>
      <c r="D45" s="26"/>
      <c r="E45" s="26"/>
      <c r="F45" s="26"/>
      <c r="G45" s="26"/>
      <c r="H45" s="26"/>
      <c r="I45" s="26"/>
      <c r="J45" s="57"/>
      <c r="K45" s="57"/>
      <c r="L45" s="57"/>
      <c r="M45" s="26"/>
      <c r="N45" s="26"/>
      <c r="O45" s="26"/>
      <c r="P45" s="57"/>
      <c r="Q45" s="57"/>
      <c r="R45" s="26"/>
      <c r="S45" s="26"/>
      <c r="T45" s="49"/>
      <c r="U45" s="47"/>
      <c r="V45" s="47"/>
      <c r="W45" s="26">
        <v>2</v>
      </c>
      <c r="X45" s="26">
        <v>1</v>
      </c>
      <c r="Y45" s="26">
        <v>2</v>
      </c>
      <c r="Z45" s="57"/>
      <c r="AA45" s="57"/>
      <c r="AB45" s="57"/>
      <c r="AC45" s="57"/>
      <c r="AD45" s="26">
        <v>1</v>
      </c>
      <c r="AE45" s="26">
        <v>2</v>
      </c>
      <c r="AF45" s="26">
        <v>1</v>
      </c>
      <c r="AG45" s="26">
        <v>2</v>
      </c>
      <c r="AH45" s="26">
        <v>1</v>
      </c>
      <c r="AI45" s="26">
        <v>2</v>
      </c>
      <c r="AJ45" s="26">
        <v>1</v>
      </c>
      <c r="AK45" s="26">
        <v>2</v>
      </c>
      <c r="AL45" s="26">
        <v>1</v>
      </c>
      <c r="AM45" s="26">
        <v>2</v>
      </c>
      <c r="AN45" s="26">
        <v>1</v>
      </c>
      <c r="AO45" s="52"/>
      <c r="AP45" s="52"/>
      <c r="AQ45" s="52"/>
      <c r="AR45" s="52"/>
      <c r="AS45" s="52"/>
      <c r="AT45" s="52"/>
      <c r="AU45" s="21">
        <f t="shared" si="6"/>
        <v>21</v>
      </c>
    </row>
    <row r="46" spans="1:47" s="5" customFormat="1" ht="13.5" customHeight="1">
      <c r="A46" s="88" t="s">
        <v>22</v>
      </c>
      <c r="B46" s="82" t="s">
        <v>30</v>
      </c>
      <c r="C46" s="8" t="s">
        <v>15</v>
      </c>
      <c r="D46" s="9">
        <f>D48</f>
        <v>28</v>
      </c>
      <c r="E46" s="9">
        <f aca="true" t="shared" si="21" ref="D46:J47">E48</f>
        <v>28</v>
      </c>
      <c r="F46" s="9">
        <f t="shared" si="21"/>
        <v>28</v>
      </c>
      <c r="G46" s="9">
        <f t="shared" si="21"/>
        <v>28</v>
      </c>
      <c r="H46" s="9">
        <f t="shared" si="21"/>
        <v>28</v>
      </c>
      <c r="I46" s="9">
        <f t="shared" si="21"/>
        <v>28</v>
      </c>
      <c r="J46" s="56">
        <f t="shared" si="21"/>
        <v>36</v>
      </c>
      <c r="K46" s="56">
        <f aca="true" t="shared" si="22" ref="K46:S46">K48</f>
        <v>36</v>
      </c>
      <c r="L46" s="56">
        <f t="shared" si="22"/>
        <v>36</v>
      </c>
      <c r="M46" s="9">
        <f t="shared" si="22"/>
        <v>28</v>
      </c>
      <c r="N46" s="9">
        <f t="shared" si="22"/>
        <v>28</v>
      </c>
      <c r="O46" s="9">
        <f t="shared" si="22"/>
        <v>28</v>
      </c>
      <c r="P46" s="56">
        <f t="shared" si="22"/>
        <v>0</v>
      </c>
      <c r="Q46" s="56">
        <f t="shared" si="22"/>
        <v>0</v>
      </c>
      <c r="R46" s="9">
        <f t="shared" si="22"/>
        <v>28</v>
      </c>
      <c r="S46" s="9">
        <f t="shared" si="22"/>
        <v>28</v>
      </c>
      <c r="T46" s="50"/>
      <c r="U46" s="47"/>
      <c r="V46" s="47"/>
      <c r="W46" s="9">
        <f>W48</f>
        <v>0</v>
      </c>
      <c r="X46" s="9">
        <f>X48</f>
        <v>0</v>
      </c>
      <c r="Y46" s="9">
        <f aca="true" t="shared" si="23" ref="Y46:AC47">Y48</f>
        <v>0</v>
      </c>
      <c r="Z46" s="56">
        <f t="shared" si="23"/>
        <v>0</v>
      </c>
      <c r="AA46" s="56">
        <f t="shared" si="23"/>
        <v>0</v>
      </c>
      <c r="AB46" s="56">
        <f t="shared" si="23"/>
        <v>0</v>
      </c>
      <c r="AC46" s="56">
        <f t="shared" si="23"/>
        <v>0</v>
      </c>
      <c r="AD46" s="9">
        <f aca="true" t="shared" si="24" ref="AD46:AN46">AD48</f>
        <v>0</v>
      </c>
      <c r="AE46" s="9">
        <f t="shared" si="24"/>
        <v>0</v>
      </c>
      <c r="AF46" s="9">
        <f t="shared" si="24"/>
        <v>0</v>
      </c>
      <c r="AG46" s="9">
        <f t="shared" si="24"/>
        <v>0</v>
      </c>
      <c r="AH46" s="9">
        <f t="shared" si="24"/>
        <v>0</v>
      </c>
      <c r="AI46" s="9">
        <f t="shared" si="24"/>
        <v>0</v>
      </c>
      <c r="AJ46" s="9">
        <f t="shared" si="24"/>
        <v>0</v>
      </c>
      <c r="AK46" s="9">
        <f t="shared" si="24"/>
        <v>0</v>
      </c>
      <c r="AL46" s="9">
        <f t="shared" si="24"/>
        <v>0</v>
      </c>
      <c r="AM46" s="9">
        <f t="shared" si="24"/>
        <v>0</v>
      </c>
      <c r="AN46" s="9">
        <f t="shared" si="24"/>
        <v>0</v>
      </c>
      <c r="AO46" s="53"/>
      <c r="AP46" s="52"/>
      <c r="AQ46" s="52"/>
      <c r="AR46" s="53"/>
      <c r="AS46" s="53"/>
      <c r="AT46" s="53"/>
      <c r="AU46" s="21">
        <f t="shared" si="6"/>
        <v>416</v>
      </c>
    </row>
    <row r="47" spans="1:47" s="5" customFormat="1" ht="13.5" customHeight="1">
      <c r="A47" s="89"/>
      <c r="B47" s="83"/>
      <c r="C47" s="8" t="s">
        <v>16</v>
      </c>
      <c r="D47" s="9">
        <f>D49</f>
        <v>14</v>
      </c>
      <c r="E47" s="9">
        <f t="shared" si="21"/>
        <v>14</v>
      </c>
      <c r="F47" s="9">
        <f t="shared" si="21"/>
        <v>14</v>
      </c>
      <c r="G47" s="9">
        <f t="shared" si="21"/>
        <v>14</v>
      </c>
      <c r="H47" s="9">
        <f t="shared" si="21"/>
        <v>14</v>
      </c>
      <c r="I47" s="9">
        <f t="shared" si="21"/>
        <v>14</v>
      </c>
      <c r="J47" s="56">
        <f t="shared" si="21"/>
        <v>0</v>
      </c>
      <c r="K47" s="56">
        <f aca="true" t="shared" si="25" ref="K47:S47">K49</f>
        <v>0</v>
      </c>
      <c r="L47" s="56">
        <f t="shared" si="25"/>
        <v>0</v>
      </c>
      <c r="M47" s="9">
        <f t="shared" si="25"/>
        <v>14</v>
      </c>
      <c r="N47" s="9">
        <f t="shared" si="25"/>
        <v>14</v>
      </c>
      <c r="O47" s="9">
        <f t="shared" si="25"/>
        <v>14</v>
      </c>
      <c r="P47" s="56">
        <f t="shared" si="25"/>
        <v>0</v>
      </c>
      <c r="Q47" s="56">
        <f t="shared" si="25"/>
        <v>0</v>
      </c>
      <c r="R47" s="9">
        <f t="shared" si="25"/>
        <v>14</v>
      </c>
      <c r="S47" s="9">
        <f t="shared" si="25"/>
        <v>14</v>
      </c>
      <c r="T47" s="50"/>
      <c r="U47" s="47"/>
      <c r="V47" s="47"/>
      <c r="W47" s="9">
        <f>W49</f>
        <v>0</v>
      </c>
      <c r="X47" s="9">
        <f>X49</f>
        <v>0</v>
      </c>
      <c r="Y47" s="9">
        <f t="shared" si="23"/>
        <v>0</v>
      </c>
      <c r="Z47" s="56">
        <f t="shared" si="23"/>
        <v>0</v>
      </c>
      <c r="AA47" s="56">
        <f t="shared" si="23"/>
        <v>0</v>
      </c>
      <c r="AB47" s="56">
        <f t="shared" si="23"/>
        <v>0</v>
      </c>
      <c r="AC47" s="56">
        <f t="shared" si="23"/>
        <v>0</v>
      </c>
      <c r="AD47" s="9">
        <f aca="true" t="shared" si="26" ref="AD47:AN47">AD49</f>
        <v>0</v>
      </c>
      <c r="AE47" s="9">
        <f t="shared" si="26"/>
        <v>0</v>
      </c>
      <c r="AF47" s="9">
        <f t="shared" si="26"/>
        <v>0</v>
      </c>
      <c r="AG47" s="9">
        <f t="shared" si="26"/>
        <v>0</v>
      </c>
      <c r="AH47" s="9">
        <f t="shared" si="26"/>
        <v>0</v>
      </c>
      <c r="AI47" s="9">
        <f t="shared" si="26"/>
        <v>0</v>
      </c>
      <c r="AJ47" s="9">
        <f t="shared" si="26"/>
        <v>0</v>
      </c>
      <c r="AK47" s="9">
        <f t="shared" si="26"/>
        <v>0</v>
      </c>
      <c r="AL47" s="9">
        <f t="shared" si="26"/>
        <v>0</v>
      </c>
      <c r="AM47" s="9">
        <f t="shared" si="26"/>
        <v>0</v>
      </c>
      <c r="AN47" s="9">
        <f t="shared" si="26"/>
        <v>0</v>
      </c>
      <c r="AO47" s="53"/>
      <c r="AP47" s="52"/>
      <c r="AQ47" s="52"/>
      <c r="AR47" s="53"/>
      <c r="AS47" s="53"/>
      <c r="AT47" s="53"/>
      <c r="AU47" s="21">
        <f t="shared" si="6"/>
        <v>154</v>
      </c>
    </row>
    <row r="48" spans="1:47" s="14" customFormat="1" ht="20.25" customHeight="1">
      <c r="A48" s="30" t="s">
        <v>23</v>
      </c>
      <c r="B48" s="97" t="s">
        <v>31</v>
      </c>
      <c r="C48" s="31" t="s">
        <v>15</v>
      </c>
      <c r="D48" s="32">
        <f>D50+D64</f>
        <v>28</v>
      </c>
      <c r="E48" s="32">
        <f aca="true" t="shared" si="27" ref="D48:J48">E50+E64</f>
        <v>28</v>
      </c>
      <c r="F48" s="32">
        <f t="shared" si="27"/>
        <v>28</v>
      </c>
      <c r="G48" s="32">
        <f t="shared" si="27"/>
        <v>28</v>
      </c>
      <c r="H48" s="32">
        <f t="shared" si="27"/>
        <v>28</v>
      </c>
      <c r="I48" s="32">
        <f t="shared" si="27"/>
        <v>28</v>
      </c>
      <c r="J48" s="56">
        <f t="shared" si="27"/>
        <v>36</v>
      </c>
      <c r="K48" s="56">
        <f aca="true" t="shared" si="28" ref="K48:S48">K50+K64</f>
        <v>36</v>
      </c>
      <c r="L48" s="56">
        <f t="shared" si="28"/>
        <v>36</v>
      </c>
      <c r="M48" s="32">
        <f t="shared" si="28"/>
        <v>28</v>
      </c>
      <c r="N48" s="32">
        <f t="shared" si="28"/>
        <v>28</v>
      </c>
      <c r="O48" s="32">
        <f t="shared" si="28"/>
        <v>28</v>
      </c>
      <c r="P48" s="56">
        <f t="shared" si="28"/>
        <v>0</v>
      </c>
      <c r="Q48" s="56">
        <f t="shared" si="28"/>
        <v>0</v>
      </c>
      <c r="R48" s="32">
        <f t="shared" si="28"/>
        <v>28</v>
      </c>
      <c r="S48" s="32">
        <f t="shared" si="28"/>
        <v>28</v>
      </c>
      <c r="T48" s="48"/>
      <c r="U48" s="47"/>
      <c r="V48" s="47"/>
      <c r="W48" s="32">
        <f aca="true" t="shared" si="29" ref="W48:AC48">W50+W64</f>
        <v>0</v>
      </c>
      <c r="X48" s="32">
        <f t="shared" si="29"/>
        <v>0</v>
      </c>
      <c r="Y48" s="32">
        <f>Y50+Y64</f>
        <v>0</v>
      </c>
      <c r="Z48" s="56">
        <f>Z50+Z64</f>
        <v>0</v>
      </c>
      <c r="AA48" s="56">
        <f>AA50+AA64</f>
        <v>0</v>
      </c>
      <c r="AB48" s="56">
        <f>AB50+AB64</f>
        <v>0</v>
      </c>
      <c r="AC48" s="56">
        <f t="shared" si="29"/>
        <v>0</v>
      </c>
      <c r="AD48" s="32">
        <f aca="true" t="shared" si="30" ref="AD48:AN48">AD50+AD64</f>
        <v>0</v>
      </c>
      <c r="AE48" s="32">
        <f t="shared" si="30"/>
        <v>0</v>
      </c>
      <c r="AF48" s="32">
        <f t="shared" si="30"/>
        <v>0</v>
      </c>
      <c r="AG48" s="32">
        <f t="shared" si="30"/>
        <v>0</v>
      </c>
      <c r="AH48" s="32">
        <f t="shared" si="30"/>
        <v>0</v>
      </c>
      <c r="AI48" s="32">
        <f t="shared" si="30"/>
        <v>0</v>
      </c>
      <c r="AJ48" s="32">
        <f t="shared" si="30"/>
        <v>0</v>
      </c>
      <c r="AK48" s="32">
        <f t="shared" si="30"/>
        <v>0</v>
      </c>
      <c r="AL48" s="32">
        <f t="shared" si="30"/>
        <v>0</v>
      </c>
      <c r="AM48" s="32">
        <f t="shared" si="30"/>
        <v>0</v>
      </c>
      <c r="AN48" s="32">
        <f t="shared" si="30"/>
        <v>0</v>
      </c>
      <c r="AO48" s="53"/>
      <c r="AP48" s="52"/>
      <c r="AQ48" s="52"/>
      <c r="AR48" s="53"/>
      <c r="AS48" s="53"/>
      <c r="AT48" s="53"/>
      <c r="AU48" s="21">
        <f t="shared" si="6"/>
        <v>416</v>
      </c>
    </row>
    <row r="49" spans="1:47" s="14" customFormat="1" ht="20.25" customHeight="1">
      <c r="A49" s="33"/>
      <c r="B49" s="98"/>
      <c r="C49" s="31" t="s">
        <v>16</v>
      </c>
      <c r="D49" s="32">
        <f>D51+D65</f>
        <v>14</v>
      </c>
      <c r="E49" s="32">
        <f aca="true" t="shared" si="31" ref="D49:J49">E51</f>
        <v>14</v>
      </c>
      <c r="F49" s="32">
        <f t="shared" si="31"/>
        <v>14</v>
      </c>
      <c r="G49" s="32">
        <f t="shared" si="31"/>
        <v>14</v>
      </c>
      <c r="H49" s="32">
        <f t="shared" si="31"/>
        <v>14</v>
      </c>
      <c r="I49" s="32">
        <f t="shared" si="31"/>
        <v>14</v>
      </c>
      <c r="J49" s="56">
        <f t="shared" si="31"/>
        <v>0</v>
      </c>
      <c r="K49" s="56">
        <f aca="true" t="shared" si="32" ref="K49:S49">K51</f>
        <v>0</v>
      </c>
      <c r="L49" s="56">
        <f t="shared" si="32"/>
        <v>0</v>
      </c>
      <c r="M49" s="32">
        <f t="shared" si="32"/>
        <v>14</v>
      </c>
      <c r="N49" s="32">
        <f t="shared" si="32"/>
        <v>14</v>
      </c>
      <c r="O49" s="32">
        <f t="shared" si="32"/>
        <v>14</v>
      </c>
      <c r="P49" s="56">
        <f t="shared" si="32"/>
        <v>0</v>
      </c>
      <c r="Q49" s="56">
        <f t="shared" si="32"/>
        <v>0</v>
      </c>
      <c r="R49" s="32">
        <f t="shared" si="32"/>
        <v>14</v>
      </c>
      <c r="S49" s="32">
        <f t="shared" si="32"/>
        <v>14</v>
      </c>
      <c r="T49" s="48"/>
      <c r="U49" s="47"/>
      <c r="V49" s="47"/>
      <c r="W49" s="32">
        <f aca="true" t="shared" si="33" ref="W49:AC49">W51</f>
        <v>0</v>
      </c>
      <c r="X49" s="32">
        <f t="shared" si="33"/>
        <v>0</v>
      </c>
      <c r="Y49" s="32">
        <f>Y51</f>
        <v>0</v>
      </c>
      <c r="Z49" s="56">
        <f>Z51</f>
        <v>0</v>
      </c>
      <c r="AA49" s="56">
        <f>AA51</f>
        <v>0</v>
      </c>
      <c r="AB49" s="56">
        <f>AB51</f>
        <v>0</v>
      </c>
      <c r="AC49" s="56">
        <f t="shared" si="33"/>
        <v>0</v>
      </c>
      <c r="AD49" s="32">
        <f aca="true" t="shared" si="34" ref="AD49:AN49">AD51</f>
        <v>0</v>
      </c>
      <c r="AE49" s="32">
        <f t="shared" si="34"/>
        <v>0</v>
      </c>
      <c r="AF49" s="32">
        <f t="shared" si="34"/>
        <v>0</v>
      </c>
      <c r="AG49" s="32">
        <f t="shared" si="34"/>
        <v>0</v>
      </c>
      <c r="AH49" s="32">
        <f t="shared" si="34"/>
        <v>0</v>
      </c>
      <c r="AI49" s="32">
        <f t="shared" si="34"/>
        <v>0</v>
      </c>
      <c r="AJ49" s="32">
        <f t="shared" si="34"/>
        <v>0</v>
      </c>
      <c r="AK49" s="32">
        <f t="shared" si="34"/>
        <v>0</v>
      </c>
      <c r="AL49" s="32">
        <f t="shared" si="34"/>
        <v>0</v>
      </c>
      <c r="AM49" s="32">
        <f t="shared" si="34"/>
        <v>0</v>
      </c>
      <c r="AN49" s="32">
        <f t="shared" si="34"/>
        <v>0</v>
      </c>
      <c r="AO49" s="53"/>
      <c r="AP49" s="53"/>
      <c r="AQ49" s="53"/>
      <c r="AR49" s="53"/>
      <c r="AS49" s="53"/>
      <c r="AT49" s="53"/>
      <c r="AU49" s="21">
        <f t="shared" si="6"/>
        <v>154</v>
      </c>
    </row>
    <row r="50" spans="1:47" s="5" customFormat="1" ht="12.75" customHeight="1">
      <c r="A50" s="29" t="s">
        <v>24</v>
      </c>
      <c r="B50" s="80" t="s">
        <v>32</v>
      </c>
      <c r="C50" s="34" t="s">
        <v>15</v>
      </c>
      <c r="D50" s="20">
        <f>D52+D54+D56+D58+D60+D62</f>
        <v>28</v>
      </c>
      <c r="E50" s="20">
        <f aca="true" t="shared" si="35" ref="D50:J51">E52+E54+E56+E58+E60+E62</f>
        <v>28</v>
      </c>
      <c r="F50" s="20">
        <f t="shared" si="35"/>
        <v>28</v>
      </c>
      <c r="G50" s="20">
        <f t="shared" si="35"/>
        <v>28</v>
      </c>
      <c r="H50" s="20">
        <f t="shared" si="35"/>
        <v>28</v>
      </c>
      <c r="I50" s="20">
        <f t="shared" si="35"/>
        <v>28</v>
      </c>
      <c r="J50" s="56">
        <f t="shared" si="35"/>
        <v>0</v>
      </c>
      <c r="K50" s="56">
        <f aca="true" t="shared" si="36" ref="K50:S50">K52+K54+K56+K58+K60+K62</f>
        <v>0</v>
      </c>
      <c r="L50" s="56">
        <f t="shared" si="36"/>
        <v>0</v>
      </c>
      <c r="M50" s="20">
        <f t="shared" si="36"/>
        <v>28</v>
      </c>
      <c r="N50" s="20">
        <f t="shared" si="36"/>
        <v>28</v>
      </c>
      <c r="O50" s="20">
        <f t="shared" si="36"/>
        <v>28</v>
      </c>
      <c r="P50" s="56">
        <f t="shared" si="36"/>
        <v>0</v>
      </c>
      <c r="Q50" s="56">
        <f t="shared" si="36"/>
        <v>0</v>
      </c>
      <c r="R50" s="20">
        <f t="shared" si="36"/>
        <v>28</v>
      </c>
      <c r="S50" s="20">
        <f t="shared" si="36"/>
        <v>28</v>
      </c>
      <c r="T50" s="48"/>
      <c r="U50" s="47"/>
      <c r="V50" s="47"/>
      <c r="W50" s="20">
        <f>W52+W54+W56+W58+W60+W62</f>
        <v>0</v>
      </c>
      <c r="X50" s="20">
        <f>X52+X54+X56+X58+X60+X62</f>
        <v>0</v>
      </c>
      <c r="Y50" s="20">
        <f aca="true" t="shared" si="37" ref="Y50:AC51">Y52+Y54+Y56+Y58+Y60+Y62</f>
        <v>0</v>
      </c>
      <c r="Z50" s="56">
        <f t="shared" si="37"/>
        <v>0</v>
      </c>
      <c r="AA50" s="56">
        <f t="shared" si="37"/>
        <v>0</v>
      </c>
      <c r="AB50" s="56">
        <f t="shared" si="37"/>
        <v>0</v>
      </c>
      <c r="AC50" s="56">
        <f t="shared" si="37"/>
        <v>0</v>
      </c>
      <c r="AD50" s="20">
        <f aca="true" t="shared" si="38" ref="AD50:AN50">AD52+AD54+AD56+AD58+AD60+AD62</f>
        <v>0</v>
      </c>
      <c r="AE50" s="20">
        <f t="shared" si="38"/>
        <v>0</v>
      </c>
      <c r="AF50" s="20">
        <f t="shared" si="38"/>
        <v>0</v>
      </c>
      <c r="AG50" s="20">
        <f t="shared" si="38"/>
        <v>0</v>
      </c>
      <c r="AH50" s="20">
        <f t="shared" si="38"/>
        <v>0</v>
      </c>
      <c r="AI50" s="20">
        <f t="shared" si="38"/>
        <v>0</v>
      </c>
      <c r="AJ50" s="20">
        <f t="shared" si="38"/>
        <v>0</v>
      </c>
      <c r="AK50" s="20">
        <f t="shared" si="38"/>
        <v>0</v>
      </c>
      <c r="AL50" s="20">
        <f t="shared" si="38"/>
        <v>0</v>
      </c>
      <c r="AM50" s="20">
        <f t="shared" si="38"/>
        <v>0</v>
      </c>
      <c r="AN50" s="20">
        <f t="shared" si="38"/>
        <v>0</v>
      </c>
      <c r="AO50" s="53"/>
      <c r="AP50" s="53"/>
      <c r="AQ50" s="53"/>
      <c r="AR50" s="53"/>
      <c r="AS50" s="53"/>
      <c r="AT50" s="53"/>
      <c r="AU50" s="21">
        <f t="shared" si="6"/>
        <v>308</v>
      </c>
    </row>
    <row r="51" spans="1:47" s="5" customFormat="1" ht="18" customHeight="1">
      <c r="A51" s="29"/>
      <c r="B51" s="81"/>
      <c r="C51" s="35" t="s">
        <v>16</v>
      </c>
      <c r="D51" s="20">
        <f>D53+D55+D57+D59+D61+D63</f>
        <v>14</v>
      </c>
      <c r="E51" s="20">
        <f t="shared" si="35"/>
        <v>14</v>
      </c>
      <c r="F51" s="20">
        <f t="shared" si="35"/>
        <v>14</v>
      </c>
      <c r="G51" s="20">
        <f t="shared" si="35"/>
        <v>14</v>
      </c>
      <c r="H51" s="20">
        <f t="shared" si="35"/>
        <v>14</v>
      </c>
      <c r="I51" s="20">
        <f t="shared" si="35"/>
        <v>14</v>
      </c>
      <c r="J51" s="56">
        <f t="shared" si="35"/>
        <v>0</v>
      </c>
      <c r="K51" s="56">
        <f aca="true" t="shared" si="39" ref="K51:S51">K53+K55+K57+K59+K61+K63</f>
        <v>0</v>
      </c>
      <c r="L51" s="56">
        <f t="shared" si="39"/>
        <v>0</v>
      </c>
      <c r="M51" s="20">
        <f t="shared" si="39"/>
        <v>14</v>
      </c>
      <c r="N51" s="20">
        <f t="shared" si="39"/>
        <v>14</v>
      </c>
      <c r="O51" s="20">
        <f t="shared" si="39"/>
        <v>14</v>
      </c>
      <c r="P51" s="56">
        <f t="shared" si="39"/>
        <v>0</v>
      </c>
      <c r="Q51" s="56">
        <f t="shared" si="39"/>
        <v>0</v>
      </c>
      <c r="R51" s="20">
        <f t="shared" si="39"/>
        <v>14</v>
      </c>
      <c r="S51" s="20">
        <f t="shared" si="39"/>
        <v>14</v>
      </c>
      <c r="T51" s="48"/>
      <c r="U51" s="47"/>
      <c r="V51" s="47"/>
      <c r="W51" s="20">
        <f>W53+W55+W57+W59+W61+W63</f>
        <v>0</v>
      </c>
      <c r="X51" s="20">
        <f>X53+X55+X57+X59+X61+X63</f>
        <v>0</v>
      </c>
      <c r="Y51" s="20">
        <f t="shared" si="37"/>
        <v>0</v>
      </c>
      <c r="Z51" s="56">
        <f t="shared" si="37"/>
        <v>0</v>
      </c>
      <c r="AA51" s="56">
        <f t="shared" si="37"/>
        <v>0</v>
      </c>
      <c r="AB51" s="56">
        <f t="shared" si="37"/>
        <v>0</v>
      </c>
      <c r="AC51" s="56">
        <f t="shared" si="37"/>
        <v>0</v>
      </c>
      <c r="AD51" s="20">
        <f aca="true" t="shared" si="40" ref="AD51:AN51">AD53+AD55+AD57+AD59+AD61+AD63</f>
        <v>0</v>
      </c>
      <c r="AE51" s="20">
        <f t="shared" si="40"/>
        <v>0</v>
      </c>
      <c r="AF51" s="20">
        <f t="shared" si="40"/>
        <v>0</v>
      </c>
      <c r="AG51" s="20">
        <f t="shared" si="40"/>
        <v>0</v>
      </c>
      <c r="AH51" s="20">
        <f t="shared" si="40"/>
        <v>0</v>
      </c>
      <c r="AI51" s="20">
        <f t="shared" si="40"/>
        <v>0</v>
      </c>
      <c r="AJ51" s="20">
        <f t="shared" si="40"/>
        <v>0</v>
      </c>
      <c r="AK51" s="20">
        <f t="shared" si="40"/>
        <v>0</v>
      </c>
      <c r="AL51" s="20">
        <f t="shared" si="40"/>
        <v>0</v>
      </c>
      <c r="AM51" s="20">
        <f t="shared" si="40"/>
        <v>0</v>
      </c>
      <c r="AN51" s="20">
        <f t="shared" si="40"/>
        <v>0</v>
      </c>
      <c r="AO51" s="53"/>
      <c r="AP51" s="53"/>
      <c r="AQ51" s="53"/>
      <c r="AR51" s="53"/>
      <c r="AS51" s="53"/>
      <c r="AT51" s="53"/>
      <c r="AU51" s="21">
        <f t="shared" si="6"/>
        <v>154</v>
      </c>
    </row>
    <row r="52" spans="1:47" s="5" customFormat="1" ht="18" customHeight="1">
      <c r="A52" s="76" t="s">
        <v>39</v>
      </c>
      <c r="B52" s="78" t="s">
        <v>120</v>
      </c>
      <c r="C52" s="10" t="s">
        <v>15</v>
      </c>
      <c r="D52" s="26">
        <v>2</v>
      </c>
      <c r="E52" s="26">
        <v>2</v>
      </c>
      <c r="F52" s="26">
        <v>2</v>
      </c>
      <c r="G52" s="26">
        <v>2</v>
      </c>
      <c r="H52" s="26">
        <v>2</v>
      </c>
      <c r="I52" s="26">
        <v>2</v>
      </c>
      <c r="J52" s="57"/>
      <c r="K52" s="57"/>
      <c r="L52" s="57"/>
      <c r="M52" s="26">
        <v>2</v>
      </c>
      <c r="N52" s="26">
        <v>2</v>
      </c>
      <c r="O52" s="26">
        <v>2</v>
      </c>
      <c r="P52" s="57"/>
      <c r="Q52" s="57"/>
      <c r="R52" s="26">
        <v>2</v>
      </c>
      <c r="S52" s="26">
        <v>2</v>
      </c>
      <c r="T52" s="51"/>
      <c r="U52" s="47"/>
      <c r="V52" s="47"/>
      <c r="W52" s="15"/>
      <c r="X52" s="15"/>
      <c r="Y52" s="15"/>
      <c r="Z52" s="58"/>
      <c r="AA52" s="58"/>
      <c r="AB52" s="58"/>
      <c r="AC52" s="58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3"/>
      <c r="AO52" s="53"/>
      <c r="AP52" s="53"/>
      <c r="AQ52" s="53"/>
      <c r="AR52" s="53"/>
      <c r="AS52" s="53"/>
      <c r="AT52" s="52"/>
      <c r="AU52" s="21">
        <f t="shared" si="6"/>
        <v>22</v>
      </c>
    </row>
    <row r="53" spans="1:47" s="5" customFormat="1" ht="18" customHeight="1">
      <c r="A53" s="77"/>
      <c r="B53" s="79"/>
      <c r="C53" s="7" t="s">
        <v>16</v>
      </c>
      <c r="D53" s="26">
        <v>1</v>
      </c>
      <c r="E53" s="26">
        <v>1</v>
      </c>
      <c r="F53" s="26">
        <v>1</v>
      </c>
      <c r="G53" s="26">
        <v>1</v>
      </c>
      <c r="H53" s="26">
        <v>1</v>
      </c>
      <c r="I53" s="26">
        <v>1</v>
      </c>
      <c r="J53" s="57"/>
      <c r="K53" s="57"/>
      <c r="L53" s="57"/>
      <c r="M53" s="26">
        <v>1</v>
      </c>
      <c r="N53" s="26">
        <v>1</v>
      </c>
      <c r="O53" s="26">
        <v>1</v>
      </c>
      <c r="P53" s="57"/>
      <c r="Q53" s="57"/>
      <c r="R53" s="26">
        <v>1</v>
      </c>
      <c r="S53" s="26">
        <v>1</v>
      </c>
      <c r="T53" s="48"/>
      <c r="U53" s="47"/>
      <c r="V53" s="47"/>
      <c r="W53" s="15"/>
      <c r="X53" s="15"/>
      <c r="Y53" s="15"/>
      <c r="Z53" s="58"/>
      <c r="AA53" s="58"/>
      <c r="AB53" s="58"/>
      <c r="AC53" s="58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3"/>
      <c r="AO53" s="53"/>
      <c r="AP53" s="53"/>
      <c r="AQ53" s="53"/>
      <c r="AR53" s="53"/>
      <c r="AS53" s="53"/>
      <c r="AT53" s="52"/>
      <c r="AU53" s="21">
        <f t="shared" si="6"/>
        <v>11</v>
      </c>
    </row>
    <row r="54" spans="1:47" s="5" customFormat="1" ht="18" customHeight="1">
      <c r="A54" s="76" t="s">
        <v>35</v>
      </c>
      <c r="B54" s="78" t="s">
        <v>33</v>
      </c>
      <c r="C54" s="10" t="s">
        <v>15</v>
      </c>
      <c r="D54" s="15">
        <v>6</v>
      </c>
      <c r="E54" s="15">
        <v>6</v>
      </c>
      <c r="F54" s="15">
        <v>6</v>
      </c>
      <c r="G54" s="15">
        <v>6</v>
      </c>
      <c r="H54" s="15">
        <v>6</v>
      </c>
      <c r="I54" s="15">
        <v>6</v>
      </c>
      <c r="J54" s="58"/>
      <c r="K54" s="58"/>
      <c r="L54" s="58"/>
      <c r="M54" s="15">
        <v>6</v>
      </c>
      <c r="N54" s="15">
        <v>6</v>
      </c>
      <c r="O54" s="15">
        <v>6</v>
      </c>
      <c r="P54" s="58"/>
      <c r="Q54" s="58"/>
      <c r="R54" s="15">
        <v>6</v>
      </c>
      <c r="S54" s="15">
        <v>6</v>
      </c>
      <c r="T54" s="51"/>
      <c r="U54" s="47"/>
      <c r="V54" s="47"/>
      <c r="W54" s="15"/>
      <c r="X54" s="15"/>
      <c r="Y54" s="15"/>
      <c r="Z54" s="58"/>
      <c r="AA54" s="58"/>
      <c r="AB54" s="58"/>
      <c r="AC54" s="58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52"/>
      <c r="AP54" s="52"/>
      <c r="AQ54" s="52"/>
      <c r="AR54" s="52"/>
      <c r="AS54" s="52"/>
      <c r="AT54" s="52"/>
      <c r="AU54" s="21">
        <f t="shared" si="6"/>
        <v>66</v>
      </c>
    </row>
    <row r="55" spans="1:47" s="5" customFormat="1" ht="18" customHeight="1">
      <c r="A55" s="77"/>
      <c r="B55" s="79"/>
      <c r="C55" s="7" t="s">
        <v>16</v>
      </c>
      <c r="D55" s="15">
        <v>3</v>
      </c>
      <c r="E55" s="15">
        <v>3</v>
      </c>
      <c r="F55" s="15">
        <v>3</v>
      </c>
      <c r="G55" s="15">
        <v>3</v>
      </c>
      <c r="H55" s="15">
        <v>3</v>
      </c>
      <c r="I55" s="15">
        <v>3</v>
      </c>
      <c r="J55" s="58"/>
      <c r="K55" s="58"/>
      <c r="L55" s="58"/>
      <c r="M55" s="15">
        <v>3</v>
      </c>
      <c r="N55" s="15">
        <v>3</v>
      </c>
      <c r="O55" s="15">
        <v>3</v>
      </c>
      <c r="P55" s="58"/>
      <c r="Q55" s="58"/>
      <c r="R55" s="15">
        <v>3</v>
      </c>
      <c r="S55" s="15">
        <v>3</v>
      </c>
      <c r="T55" s="50"/>
      <c r="U55" s="47"/>
      <c r="V55" s="47"/>
      <c r="W55" s="15"/>
      <c r="X55" s="15"/>
      <c r="Y55" s="15"/>
      <c r="Z55" s="58"/>
      <c r="AA55" s="58"/>
      <c r="AB55" s="58"/>
      <c r="AC55" s="58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52"/>
      <c r="AP55" s="52"/>
      <c r="AQ55" s="52"/>
      <c r="AR55" s="52"/>
      <c r="AS55" s="52"/>
      <c r="AT55" s="52"/>
      <c r="AU55" s="21">
        <f t="shared" si="6"/>
        <v>33</v>
      </c>
    </row>
    <row r="56" spans="1:47" s="5" customFormat="1" ht="15" customHeight="1">
      <c r="A56" s="76" t="s">
        <v>36</v>
      </c>
      <c r="B56" s="78" t="s">
        <v>34</v>
      </c>
      <c r="C56" s="10" t="s">
        <v>15</v>
      </c>
      <c r="D56" s="15">
        <v>6</v>
      </c>
      <c r="E56" s="15">
        <v>6</v>
      </c>
      <c r="F56" s="15">
        <v>6</v>
      </c>
      <c r="G56" s="15">
        <v>6</v>
      </c>
      <c r="H56" s="15">
        <v>6</v>
      </c>
      <c r="I56" s="15">
        <v>6</v>
      </c>
      <c r="J56" s="58"/>
      <c r="K56" s="58"/>
      <c r="L56" s="58"/>
      <c r="M56" s="15">
        <v>6</v>
      </c>
      <c r="N56" s="15">
        <v>6</v>
      </c>
      <c r="O56" s="15">
        <v>6</v>
      </c>
      <c r="P56" s="58"/>
      <c r="Q56" s="58"/>
      <c r="R56" s="15">
        <v>6</v>
      </c>
      <c r="S56" s="15">
        <v>6</v>
      </c>
      <c r="T56" s="50"/>
      <c r="U56" s="47"/>
      <c r="V56" s="47"/>
      <c r="W56" s="15"/>
      <c r="X56" s="15"/>
      <c r="Y56" s="15"/>
      <c r="Z56" s="58"/>
      <c r="AA56" s="58"/>
      <c r="AB56" s="58"/>
      <c r="AC56" s="58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2"/>
      <c r="AP56" s="52"/>
      <c r="AQ56" s="52"/>
      <c r="AR56" s="52"/>
      <c r="AS56" s="52"/>
      <c r="AT56" s="52"/>
      <c r="AU56" s="21">
        <f t="shared" si="6"/>
        <v>66</v>
      </c>
    </row>
    <row r="57" spans="1:47" s="5" customFormat="1" ht="15.75" customHeight="1">
      <c r="A57" s="77"/>
      <c r="B57" s="79"/>
      <c r="C57" s="7" t="s">
        <v>16</v>
      </c>
      <c r="D57" s="15">
        <v>3</v>
      </c>
      <c r="E57" s="15">
        <v>3</v>
      </c>
      <c r="F57" s="15">
        <v>3</v>
      </c>
      <c r="G57" s="15">
        <v>3</v>
      </c>
      <c r="H57" s="15">
        <v>3</v>
      </c>
      <c r="I57" s="15">
        <v>3</v>
      </c>
      <c r="J57" s="58"/>
      <c r="K57" s="58"/>
      <c r="L57" s="58"/>
      <c r="M57" s="15">
        <v>3</v>
      </c>
      <c r="N57" s="15">
        <v>3</v>
      </c>
      <c r="O57" s="15">
        <v>3</v>
      </c>
      <c r="P57" s="58"/>
      <c r="Q57" s="58"/>
      <c r="R57" s="15">
        <v>3</v>
      </c>
      <c r="S57" s="15">
        <v>3</v>
      </c>
      <c r="T57" s="50"/>
      <c r="U57" s="47"/>
      <c r="V57" s="47"/>
      <c r="W57" s="15"/>
      <c r="X57" s="15"/>
      <c r="Y57" s="15"/>
      <c r="Z57" s="58"/>
      <c r="AA57" s="58"/>
      <c r="AB57" s="58"/>
      <c r="AC57" s="58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2"/>
      <c r="AP57" s="52"/>
      <c r="AQ57" s="52"/>
      <c r="AR57" s="52"/>
      <c r="AS57" s="52"/>
      <c r="AT57" s="52"/>
      <c r="AU57" s="21">
        <f t="shared" si="6"/>
        <v>33</v>
      </c>
    </row>
    <row r="58" spans="1:47" s="5" customFormat="1" ht="15.75" customHeight="1">
      <c r="A58" s="76" t="s">
        <v>37</v>
      </c>
      <c r="B58" s="78" t="s">
        <v>45</v>
      </c>
      <c r="C58" s="10" t="s">
        <v>15</v>
      </c>
      <c r="D58" s="15">
        <v>4</v>
      </c>
      <c r="E58" s="15">
        <v>4</v>
      </c>
      <c r="F58" s="15">
        <v>4</v>
      </c>
      <c r="G58" s="15">
        <v>4</v>
      </c>
      <c r="H58" s="15">
        <v>4</v>
      </c>
      <c r="I58" s="15">
        <v>4</v>
      </c>
      <c r="J58" s="58"/>
      <c r="K58" s="58"/>
      <c r="L58" s="58"/>
      <c r="M58" s="15">
        <v>4</v>
      </c>
      <c r="N58" s="15">
        <v>4</v>
      </c>
      <c r="O58" s="15">
        <v>4</v>
      </c>
      <c r="P58" s="58"/>
      <c r="Q58" s="58"/>
      <c r="R58" s="15">
        <v>4</v>
      </c>
      <c r="S58" s="15">
        <v>4</v>
      </c>
      <c r="T58" s="50"/>
      <c r="U58" s="47"/>
      <c r="V58" s="47"/>
      <c r="W58" s="15"/>
      <c r="X58" s="15"/>
      <c r="Y58" s="15"/>
      <c r="Z58" s="58"/>
      <c r="AA58" s="58"/>
      <c r="AB58" s="58"/>
      <c r="AC58" s="58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52"/>
      <c r="AP58" s="52"/>
      <c r="AQ58" s="52"/>
      <c r="AR58" s="52"/>
      <c r="AS58" s="52"/>
      <c r="AT58" s="52"/>
      <c r="AU58" s="21">
        <f t="shared" si="6"/>
        <v>44</v>
      </c>
    </row>
    <row r="59" spans="1:47" s="5" customFormat="1" ht="15.75" customHeight="1">
      <c r="A59" s="77"/>
      <c r="B59" s="79"/>
      <c r="C59" s="7" t="s">
        <v>16</v>
      </c>
      <c r="D59" s="15">
        <v>2</v>
      </c>
      <c r="E59" s="15">
        <v>2</v>
      </c>
      <c r="F59" s="15">
        <v>2</v>
      </c>
      <c r="G59" s="15">
        <v>2</v>
      </c>
      <c r="H59" s="15">
        <v>2</v>
      </c>
      <c r="I59" s="15">
        <v>2</v>
      </c>
      <c r="J59" s="58"/>
      <c r="K59" s="58"/>
      <c r="L59" s="58"/>
      <c r="M59" s="15">
        <v>2</v>
      </c>
      <c r="N59" s="15">
        <v>2</v>
      </c>
      <c r="O59" s="15">
        <v>2</v>
      </c>
      <c r="P59" s="58"/>
      <c r="Q59" s="58"/>
      <c r="R59" s="15">
        <v>2</v>
      </c>
      <c r="S59" s="15">
        <v>2</v>
      </c>
      <c r="T59" s="50"/>
      <c r="U59" s="47"/>
      <c r="V59" s="47"/>
      <c r="W59" s="15"/>
      <c r="X59" s="15"/>
      <c r="Y59" s="15"/>
      <c r="Z59" s="58"/>
      <c r="AA59" s="58"/>
      <c r="AB59" s="58"/>
      <c r="AC59" s="58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52"/>
      <c r="AP59" s="52"/>
      <c r="AQ59" s="52"/>
      <c r="AR59" s="52"/>
      <c r="AS59" s="52"/>
      <c r="AT59" s="52"/>
      <c r="AU59" s="21">
        <f t="shared" si="6"/>
        <v>22</v>
      </c>
    </row>
    <row r="60" spans="1:47" s="5" customFormat="1" ht="15.75" customHeight="1">
      <c r="A60" s="76" t="s">
        <v>43</v>
      </c>
      <c r="B60" s="78" t="s">
        <v>46</v>
      </c>
      <c r="C60" s="10" t="s">
        <v>15</v>
      </c>
      <c r="D60" s="15">
        <v>4</v>
      </c>
      <c r="E60" s="15">
        <v>4</v>
      </c>
      <c r="F60" s="15">
        <v>4</v>
      </c>
      <c r="G60" s="15">
        <v>4</v>
      </c>
      <c r="H60" s="15">
        <v>4</v>
      </c>
      <c r="I60" s="15">
        <v>4</v>
      </c>
      <c r="J60" s="58"/>
      <c r="K60" s="58"/>
      <c r="L60" s="58"/>
      <c r="M60" s="15">
        <v>4</v>
      </c>
      <c r="N60" s="15">
        <v>4</v>
      </c>
      <c r="O60" s="15">
        <v>4</v>
      </c>
      <c r="P60" s="58"/>
      <c r="Q60" s="58"/>
      <c r="R60" s="15">
        <v>4</v>
      </c>
      <c r="S60" s="15">
        <v>4</v>
      </c>
      <c r="T60" s="50"/>
      <c r="U60" s="47"/>
      <c r="V60" s="47"/>
      <c r="W60" s="15"/>
      <c r="X60" s="15"/>
      <c r="Y60" s="15"/>
      <c r="Z60" s="58"/>
      <c r="AA60" s="58"/>
      <c r="AB60" s="58"/>
      <c r="AC60" s="5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52"/>
      <c r="AP60" s="52"/>
      <c r="AQ60" s="52"/>
      <c r="AR60" s="52"/>
      <c r="AS60" s="52"/>
      <c r="AT60" s="52"/>
      <c r="AU60" s="21">
        <f t="shared" si="6"/>
        <v>44</v>
      </c>
    </row>
    <row r="61" spans="1:47" s="5" customFormat="1" ht="15.75" customHeight="1">
      <c r="A61" s="77"/>
      <c r="B61" s="79"/>
      <c r="C61" s="7" t="s">
        <v>16</v>
      </c>
      <c r="D61" s="15">
        <v>2</v>
      </c>
      <c r="E61" s="15">
        <v>2</v>
      </c>
      <c r="F61" s="15">
        <v>2</v>
      </c>
      <c r="G61" s="15">
        <v>2</v>
      </c>
      <c r="H61" s="15">
        <v>2</v>
      </c>
      <c r="I61" s="15">
        <v>2</v>
      </c>
      <c r="J61" s="58"/>
      <c r="K61" s="58"/>
      <c r="L61" s="58"/>
      <c r="M61" s="15">
        <v>2</v>
      </c>
      <c r="N61" s="15">
        <v>2</v>
      </c>
      <c r="O61" s="15">
        <v>2</v>
      </c>
      <c r="P61" s="58"/>
      <c r="Q61" s="58"/>
      <c r="R61" s="15">
        <v>2</v>
      </c>
      <c r="S61" s="15">
        <v>2</v>
      </c>
      <c r="T61" s="50"/>
      <c r="U61" s="47"/>
      <c r="V61" s="47"/>
      <c r="W61" s="15"/>
      <c r="X61" s="15"/>
      <c r="Y61" s="15"/>
      <c r="Z61" s="58"/>
      <c r="AA61" s="58"/>
      <c r="AB61" s="58"/>
      <c r="AC61" s="5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52"/>
      <c r="AP61" s="52"/>
      <c r="AQ61" s="52"/>
      <c r="AR61" s="52"/>
      <c r="AS61" s="52"/>
      <c r="AT61" s="52"/>
      <c r="AU61" s="21">
        <f t="shared" si="6"/>
        <v>22</v>
      </c>
    </row>
    <row r="62" spans="1:47" s="5" customFormat="1" ht="15.75" customHeight="1">
      <c r="A62" s="76" t="s">
        <v>44</v>
      </c>
      <c r="B62" s="78" t="s">
        <v>97</v>
      </c>
      <c r="C62" s="10" t="s">
        <v>15</v>
      </c>
      <c r="D62" s="15">
        <v>6</v>
      </c>
      <c r="E62" s="15">
        <v>6</v>
      </c>
      <c r="F62" s="15">
        <v>6</v>
      </c>
      <c r="G62" s="15">
        <v>6</v>
      </c>
      <c r="H62" s="15">
        <v>6</v>
      </c>
      <c r="I62" s="15">
        <v>6</v>
      </c>
      <c r="J62" s="58"/>
      <c r="K62" s="58"/>
      <c r="L62" s="58"/>
      <c r="M62" s="15">
        <v>6</v>
      </c>
      <c r="N62" s="15">
        <v>6</v>
      </c>
      <c r="O62" s="15">
        <v>6</v>
      </c>
      <c r="P62" s="58"/>
      <c r="Q62" s="58"/>
      <c r="R62" s="15">
        <v>6</v>
      </c>
      <c r="S62" s="15">
        <v>6</v>
      </c>
      <c r="T62" s="50"/>
      <c r="U62" s="47"/>
      <c r="V62" s="47"/>
      <c r="W62" s="15"/>
      <c r="X62" s="15"/>
      <c r="Y62" s="15"/>
      <c r="Z62" s="58"/>
      <c r="AA62" s="58"/>
      <c r="AB62" s="58"/>
      <c r="AC62" s="5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52"/>
      <c r="AP62" s="52"/>
      <c r="AQ62" s="52"/>
      <c r="AR62" s="52"/>
      <c r="AS62" s="52"/>
      <c r="AT62" s="52"/>
      <c r="AU62" s="21">
        <f t="shared" si="6"/>
        <v>66</v>
      </c>
    </row>
    <row r="63" spans="1:47" s="5" customFormat="1" ht="15.75" customHeight="1">
      <c r="A63" s="77"/>
      <c r="B63" s="79"/>
      <c r="C63" s="7" t="s">
        <v>16</v>
      </c>
      <c r="D63" s="15">
        <v>3</v>
      </c>
      <c r="E63" s="15">
        <v>3</v>
      </c>
      <c r="F63" s="15">
        <v>3</v>
      </c>
      <c r="G63" s="15">
        <v>3</v>
      </c>
      <c r="H63" s="15">
        <v>3</v>
      </c>
      <c r="I63" s="15">
        <v>3</v>
      </c>
      <c r="J63" s="58"/>
      <c r="K63" s="58"/>
      <c r="L63" s="58"/>
      <c r="M63" s="15">
        <v>3</v>
      </c>
      <c r="N63" s="15">
        <v>3</v>
      </c>
      <c r="O63" s="15">
        <v>3</v>
      </c>
      <c r="P63" s="58"/>
      <c r="Q63" s="58"/>
      <c r="R63" s="15">
        <v>3</v>
      </c>
      <c r="S63" s="15">
        <v>3</v>
      </c>
      <c r="T63" s="50"/>
      <c r="U63" s="47"/>
      <c r="V63" s="47"/>
      <c r="W63" s="15"/>
      <c r="X63" s="15"/>
      <c r="Y63" s="15"/>
      <c r="Z63" s="58"/>
      <c r="AA63" s="58"/>
      <c r="AB63" s="58"/>
      <c r="AC63" s="58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52"/>
      <c r="AP63" s="52"/>
      <c r="AQ63" s="52"/>
      <c r="AR63" s="52"/>
      <c r="AS63" s="52"/>
      <c r="AT63" s="52"/>
      <c r="AU63" s="21">
        <f t="shared" si="6"/>
        <v>33</v>
      </c>
    </row>
    <row r="64" spans="1:47" s="5" customFormat="1" ht="33" customHeight="1">
      <c r="A64" s="41" t="s">
        <v>47</v>
      </c>
      <c r="B64" s="42" t="s">
        <v>38</v>
      </c>
      <c r="C64" s="43" t="s">
        <v>15</v>
      </c>
      <c r="D64" s="44"/>
      <c r="E64" s="44"/>
      <c r="F64" s="44"/>
      <c r="G64" s="44"/>
      <c r="H64" s="44"/>
      <c r="I64" s="44"/>
      <c r="J64" s="57">
        <v>36</v>
      </c>
      <c r="K64" s="57">
        <v>36</v>
      </c>
      <c r="L64" s="57">
        <v>36</v>
      </c>
      <c r="M64" s="44"/>
      <c r="N64" s="44"/>
      <c r="O64" s="44"/>
      <c r="P64" s="57"/>
      <c r="Q64" s="57"/>
      <c r="R64" s="44"/>
      <c r="S64" s="44"/>
      <c r="T64" s="49"/>
      <c r="U64" s="47"/>
      <c r="V64" s="47"/>
      <c r="W64" s="26"/>
      <c r="X64" s="26"/>
      <c r="Y64" s="26"/>
      <c r="Z64" s="57"/>
      <c r="AA64" s="57"/>
      <c r="AB64" s="57"/>
      <c r="AC64" s="57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52"/>
      <c r="AQ64" s="52"/>
      <c r="AR64" s="52"/>
      <c r="AS64" s="52"/>
      <c r="AT64" s="52"/>
      <c r="AU64" s="21">
        <f t="shared" si="6"/>
        <v>108</v>
      </c>
    </row>
    <row r="65" spans="1:47" s="5" customFormat="1" ht="11.25">
      <c r="A65" s="94" t="s">
        <v>121</v>
      </c>
      <c r="B65" s="92" t="s">
        <v>122</v>
      </c>
      <c r="C65" s="45" t="s">
        <v>15</v>
      </c>
      <c r="D65" s="44"/>
      <c r="E65" s="44"/>
      <c r="F65" s="44"/>
      <c r="G65" s="44"/>
      <c r="H65" s="44"/>
      <c r="I65" s="44"/>
      <c r="J65" s="57"/>
      <c r="K65" s="57"/>
      <c r="L65" s="57"/>
      <c r="M65" s="44"/>
      <c r="N65" s="44"/>
      <c r="O65" s="44"/>
      <c r="P65" s="57">
        <v>36</v>
      </c>
      <c r="Q65" s="57">
        <v>36</v>
      </c>
      <c r="R65" s="44"/>
      <c r="S65" s="44"/>
      <c r="T65" s="49"/>
      <c r="U65" s="47"/>
      <c r="V65" s="47"/>
      <c r="W65" s="26"/>
      <c r="X65" s="26"/>
      <c r="Y65" s="26"/>
      <c r="Z65" s="57"/>
      <c r="AA65" s="57"/>
      <c r="AB65" s="57"/>
      <c r="AC65" s="57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52"/>
      <c r="AQ65" s="52"/>
      <c r="AR65" s="52"/>
      <c r="AS65" s="52"/>
      <c r="AT65" s="52"/>
      <c r="AU65" s="21">
        <f t="shared" si="6"/>
        <v>72</v>
      </c>
    </row>
    <row r="66" spans="1:47" s="5" customFormat="1" ht="11.25">
      <c r="A66" s="95"/>
      <c r="B66" s="93"/>
      <c r="C66" s="45" t="s">
        <v>16</v>
      </c>
      <c r="D66" s="44"/>
      <c r="E66" s="44"/>
      <c r="F66" s="44"/>
      <c r="G66" s="44"/>
      <c r="H66" s="44"/>
      <c r="I66" s="44"/>
      <c r="J66" s="57"/>
      <c r="K66" s="57"/>
      <c r="L66" s="57"/>
      <c r="M66" s="44"/>
      <c r="N66" s="44"/>
      <c r="O66" s="44"/>
      <c r="P66" s="57"/>
      <c r="Q66" s="57"/>
      <c r="R66" s="44"/>
      <c r="S66" s="44"/>
      <c r="T66" s="49"/>
      <c r="U66" s="47"/>
      <c r="V66" s="47"/>
      <c r="W66" s="26"/>
      <c r="X66" s="26"/>
      <c r="Y66" s="26"/>
      <c r="Z66" s="57"/>
      <c r="AA66" s="57"/>
      <c r="AB66" s="57"/>
      <c r="AC66" s="57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52"/>
      <c r="AQ66" s="52"/>
      <c r="AR66" s="52"/>
      <c r="AS66" s="52"/>
      <c r="AT66" s="52"/>
      <c r="AU66" s="21">
        <f t="shared" si="6"/>
        <v>0</v>
      </c>
    </row>
    <row r="67" spans="1:47" s="5" customFormat="1" ht="21" customHeight="1">
      <c r="A67" s="41" t="s">
        <v>63</v>
      </c>
      <c r="B67" s="42" t="s">
        <v>64</v>
      </c>
      <c r="C67" s="43" t="s">
        <v>15</v>
      </c>
      <c r="D67" s="44"/>
      <c r="E67" s="44"/>
      <c r="F67" s="44"/>
      <c r="G67" s="44"/>
      <c r="H67" s="44"/>
      <c r="I67" s="44"/>
      <c r="J67" s="57"/>
      <c r="K67" s="57"/>
      <c r="L67" s="57"/>
      <c r="M67" s="44"/>
      <c r="N67" s="44"/>
      <c r="O67" s="44"/>
      <c r="P67" s="57"/>
      <c r="Q67" s="57"/>
      <c r="R67" s="44"/>
      <c r="S67" s="44"/>
      <c r="T67" s="49"/>
      <c r="U67" s="47"/>
      <c r="V67" s="47"/>
      <c r="W67" s="26"/>
      <c r="X67" s="26"/>
      <c r="Y67" s="26"/>
      <c r="Z67" s="57">
        <v>36</v>
      </c>
      <c r="AA67" s="57">
        <v>36</v>
      </c>
      <c r="AB67" s="57">
        <v>36</v>
      </c>
      <c r="AC67" s="57">
        <v>36</v>
      </c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52"/>
      <c r="AQ67" s="52"/>
      <c r="AR67" s="52"/>
      <c r="AS67" s="52"/>
      <c r="AT67" s="52"/>
      <c r="AU67" s="21">
        <f t="shared" si="6"/>
        <v>144</v>
      </c>
    </row>
    <row r="68" spans="1:47" s="11" customFormat="1" ht="13.5" customHeight="1">
      <c r="A68" s="91" t="s">
        <v>17</v>
      </c>
      <c r="B68" s="91"/>
      <c r="C68" s="91"/>
      <c r="D68" s="9">
        <f>D10+D24+D20</f>
        <v>36</v>
      </c>
      <c r="E68" s="9">
        <f aca="true" t="shared" si="41" ref="E68:AN68">E10+E24+E20</f>
        <v>36</v>
      </c>
      <c r="F68" s="9">
        <f t="shared" si="41"/>
        <v>36</v>
      </c>
      <c r="G68" s="9">
        <f t="shared" si="41"/>
        <v>36</v>
      </c>
      <c r="H68" s="9">
        <f t="shared" si="41"/>
        <v>36</v>
      </c>
      <c r="I68" s="9">
        <f t="shared" si="41"/>
        <v>36</v>
      </c>
      <c r="J68" s="9">
        <f t="shared" si="41"/>
        <v>36</v>
      </c>
      <c r="K68" s="9">
        <f t="shared" si="41"/>
        <v>36</v>
      </c>
      <c r="L68" s="9">
        <f t="shared" si="41"/>
        <v>36</v>
      </c>
      <c r="M68" s="9">
        <f t="shared" si="41"/>
        <v>36</v>
      </c>
      <c r="N68" s="9">
        <f t="shared" si="41"/>
        <v>36</v>
      </c>
      <c r="O68" s="9">
        <f t="shared" si="41"/>
        <v>36</v>
      </c>
      <c r="P68" s="9">
        <f t="shared" si="41"/>
        <v>36</v>
      </c>
      <c r="Q68" s="9">
        <f t="shared" si="41"/>
        <v>36</v>
      </c>
      <c r="R68" s="9">
        <f t="shared" si="41"/>
        <v>36</v>
      </c>
      <c r="S68" s="9">
        <f t="shared" si="41"/>
        <v>36</v>
      </c>
      <c r="T68" s="9">
        <f t="shared" si="41"/>
        <v>0</v>
      </c>
      <c r="U68" s="9">
        <f t="shared" si="41"/>
        <v>0</v>
      </c>
      <c r="V68" s="9">
        <f t="shared" si="41"/>
        <v>0</v>
      </c>
      <c r="W68" s="9">
        <f>W10+W24+W20</f>
        <v>36</v>
      </c>
      <c r="X68" s="9">
        <f t="shared" si="41"/>
        <v>36</v>
      </c>
      <c r="Y68" s="9">
        <f t="shared" si="41"/>
        <v>36</v>
      </c>
      <c r="Z68" s="9">
        <f t="shared" si="41"/>
        <v>36</v>
      </c>
      <c r="AA68" s="9">
        <f t="shared" si="41"/>
        <v>36</v>
      </c>
      <c r="AB68" s="9">
        <f t="shared" si="41"/>
        <v>36</v>
      </c>
      <c r="AC68" s="9">
        <f t="shared" si="41"/>
        <v>36</v>
      </c>
      <c r="AD68" s="9">
        <f t="shared" si="41"/>
        <v>36</v>
      </c>
      <c r="AE68" s="9">
        <f t="shared" si="41"/>
        <v>36</v>
      </c>
      <c r="AF68" s="9">
        <f t="shared" si="41"/>
        <v>36</v>
      </c>
      <c r="AG68" s="9">
        <f t="shared" si="41"/>
        <v>36</v>
      </c>
      <c r="AH68" s="9">
        <f t="shared" si="41"/>
        <v>36</v>
      </c>
      <c r="AI68" s="9">
        <f t="shared" si="41"/>
        <v>36</v>
      </c>
      <c r="AJ68" s="9">
        <f t="shared" si="41"/>
        <v>36</v>
      </c>
      <c r="AK68" s="9">
        <f t="shared" si="41"/>
        <v>36</v>
      </c>
      <c r="AL68" s="9">
        <f t="shared" si="41"/>
        <v>36</v>
      </c>
      <c r="AM68" s="9">
        <f t="shared" si="41"/>
        <v>36</v>
      </c>
      <c r="AN68" s="9">
        <f t="shared" si="41"/>
        <v>36</v>
      </c>
      <c r="AO68" s="52"/>
      <c r="AP68" s="52"/>
      <c r="AQ68" s="52"/>
      <c r="AR68" s="52"/>
      <c r="AS68" s="52"/>
      <c r="AT68" s="52"/>
      <c r="AU68" s="21">
        <f t="shared" si="6"/>
        <v>1224</v>
      </c>
    </row>
    <row r="69" spans="1:47" s="11" customFormat="1" ht="13.5" customHeight="1">
      <c r="A69" s="91" t="s">
        <v>18</v>
      </c>
      <c r="B69" s="91"/>
      <c r="C69" s="91"/>
      <c r="D69" s="9">
        <f>D11+D25+D21</f>
        <v>18</v>
      </c>
      <c r="E69" s="9">
        <f aca="true" t="shared" si="42" ref="E69:AN69">E11+E25+E21</f>
        <v>18</v>
      </c>
      <c r="F69" s="9">
        <f t="shared" si="42"/>
        <v>18</v>
      </c>
      <c r="G69" s="9">
        <f t="shared" si="42"/>
        <v>18</v>
      </c>
      <c r="H69" s="9">
        <f t="shared" si="42"/>
        <v>18</v>
      </c>
      <c r="I69" s="9">
        <f t="shared" si="42"/>
        <v>18</v>
      </c>
      <c r="J69" s="9">
        <f t="shared" si="42"/>
        <v>0</v>
      </c>
      <c r="K69" s="9">
        <f t="shared" si="42"/>
        <v>0</v>
      </c>
      <c r="L69" s="9">
        <f t="shared" si="42"/>
        <v>0</v>
      </c>
      <c r="M69" s="9">
        <f t="shared" si="42"/>
        <v>18</v>
      </c>
      <c r="N69" s="9">
        <f t="shared" si="42"/>
        <v>18</v>
      </c>
      <c r="O69" s="9">
        <f t="shared" si="42"/>
        <v>18</v>
      </c>
      <c r="P69" s="9">
        <f t="shared" si="42"/>
        <v>0</v>
      </c>
      <c r="Q69" s="9">
        <f t="shared" si="42"/>
        <v>0</v>
      </c>
      <c r="R69" s="9">
        <f t="shared" si="42"/>
        <v>18</v>
      </c>
      <c r="S69" s="9">
        <f t="shared" si="42"/>
        <v>18</v>
      </c>
      <c r="T69" s="9">
        <f t="shared" si="42"/>
        <v>0</v>
      </c>
      <c r="U69" s="9">
        <f t="shared" si="42"/>
        <v>0</v>
      </c>
      <c r="V69" s="9">
        <f t="shared" si="42"/>
        <v>0</v>
      </c>
      <c r="W69" s="9">
        <f t="shared" si="42"/>
        <v>18</v>
      </c>
      <c r="X69" s="9">
        <f t="shared" si="42"/>
        <v>18</v>
      </c>
      <c r="Y69" s="9">
        <f t="shared" si="42"/>
        <v>18</v>
      </c>
      <c r="Z69" s="9">
        <f t="shared" si="42"/>
        <v>0</v>
      </c>
      <c r="AA69" s="9">
        <f t="shared" si="42"/>
        <v>0</v>
      </c>
      <c r="AB69" s="9">
        <f t="shared" si="42"/>
        <v>0</v>
      </c>
      <c r="AC69" s="9">
        <f t="shared" si="42"/>
        <v>0</v>
      </c>
      <c r="AD69" s="9">
        <f t="shared" si="42"/>
        <v>18</v>
      </c>
      <c r="AE69" s="9">
        <f t="shared" si="42"/>
        <v>18</v>
      </c>
      <c r="AF69" s="9">
        <f t="shared" si="42"/>
        <v>18</v>
      </c>
      <c r="AG69" s="9">
        <f t="shared" si="42"/>
        <v>18</v>
      </c>
      <c r="AH69" s="9">
        <f t="shared" si="42"/>
        <v>18</v>
      </c>
      <c r="AI69" s="9">
        <f t="shared" si="42"/>
        <v>18</v>
      </c>
      <c r="AJ69" s="9">
        <f t="shared" si="42"/>
        <v>18</v>
      </c>
      <c r="AK69" s="9">
        <f t="shared" si="42"/>
        <v>18</v>
      </c>
      <c r="AL69" s="9">
        <f t="shared" si="42"/>
        <v>18</v>
      </c>
      <c r="AM69" s="9">
        <f t="shared" si="42"/>
        <v>18</v>
      </c>
      <c r="AN69" s="9">
        <f t="shared" si="42"/>
        <v>18</v>
      </c>
      <c r="AO69" s="52"/>
      <c r="AP69" s="52"/>
      <c r="AQ69" s="52"/>
      <c r="AR69" s="52"/>
      <c r="AS69" s="52"/>
      <c r="AT69" s="52"/>
      <c r="AU69" s="21">
        <f t="shared" si="6"/>
        <v>450</v>
      </c>
    </row>
    <row r="70" spans="1:47" s="11" customFormat="1" ht="13.5" customHeight="1">
      <c r="A70" s="90" t="s">
        <v>19</v>
      </c>
      <c r="B70" s="90"/>
      <c r="C70" s="90"/>
      <c r="D70" s="9">
        <f>D68+D69</f>
        <v>54</v>
      </c>
      <c r="E70" s="9">
        <f aca="true" t="shared" si="43" ref="E70:T70">E68+E69</f>
        <v>54</v>
      </c>
      <c r="F70" s="9">
        <f t="shared" si="43"/>
        <v>54</v>
      </c>
      <c r="G70" s="9">
        <f t="shared" si="43"/>
        <v>54</v>
      </c>
      <c r="H70" s="9">
        <f t="shared" si="43"/>
        <v>54</v>
      </c>
      <c r="I70" s="9">
        <f t="shared" si="43"/>
        <v>54</v>
      </c>
      <c r="J70" s="9">
        <f t="shared" si="43"/>
        <v>36</v>
      </c>
      <c r="K70" s="9">
        <f t="shared" si="43"/>
        <v>36</v>
      </c>
      <c r="L70" s="9">
        <f t="shared" si="43"/>
        <v>36</v>
      </c>
      <c r="M70" s="9">
        <f t="shared" si="43"/>
        <v>54</v>
      </c>
      <c r="N70" s="9">
        <f t="shared" si="43"/>
        <v>54</v>
      </c>
      <c r="O70" s="9">
        <f t="shared" si="43"/>
        <v>54</v>
      </c>
      <c r="P70" s="9">
        <f t="shared" si="43"/>
        <v>36</v>
      </c>
      <c r="Q70" s="9">
        <f t="shared" si="43"/>
        <v>36</v>
      </c>
      <c r="R70" s="9">
        <f t="shared" si="43"/>
        <v>54</v>
      </c>
      <c r="S70" s="9">
        <f t="shared" si="43"/>
        <v>54</v>
      </c>
      <c r="T70" s="9">
        <f t="shared" si="43"/>
        <v>0</v>
      </c>
      <c r="U70" s="9">
        <f aca="true" t="shared" si="44" ref="U70:AI70">U68+U69</f>
        <v>0</v>
      </c>
      <c r="V70" s="9">
        <f t="shared" si="44"/>
        <v>0</v>
      </c>
      <c r="W70" s="9">
        <f t="shared" si="44"/>
        <v>54</v>
      </c>
      <c r="X70" s="9">
        <f t="shared" si="44"/>
        <v>54</v>
      </c>
      <c r="Y70" s="9">
        <f t="shared" si="44"/>
        <v>54</v>
      </c>
      <c r="Z70" s="9">
        <f t="shared" si="44"/>
        <v>36</v>
      </c>
      <c r="AA70" s="9">
        <f t="shared" si="44"/>
        <v>36</v>
      </c>
      <c r="AB70" s="9">
        <f t="shared" si="44"/>
        <v>36</v>
      </c>
      <c r="AC70" s="9">
        <f t="shared" si="44"/>
        <v>36</v>
      </c>
      <c r="AD70" s="9">
        <f t="shared" si="44"/>
        <v>54</v>
      </c>
      <c r="AE70" s="9">
        <f t="shared" si="44"/>
        <v>54</v>
      </c>
      <c r="AF70" s="9">
        <f t="shared" si="44"/>
        <v>54</v>
      </c>
      <c r="AG70" s="9">
        <f t="shared" si="44"/>
        <v>54</v>
      </c>
      <c r="AH70" s="9">
        <f t="shared" si="44"/>
        <v>54</v>
      </c>
      <c r="AI70" s="9">
        <f t="shared" si="44"/>
        <v>54</v>
      </c>
      <c r="AJ70" s="9">
        <f>AJ68+AJ69</f>
        <v>54</v>
      </c>
      <c r="AK70" s="9">
        <f>AK68+AK69</f>
        <v>54</v>
      </c>
      <c r="AL70" s="9">
        <f>AL68+AL69</f>
        <v>54</v>
      </c>
      <c r="AM70" s="9">
        <f>AM68+AM69</f>
        <v>54</v>
      </c>
      <c r="AN70" s="9">
        <f>AN68+AN69</f>
        <v>54</v>
      </c>
      <c r="AO70" s="52"/>
      <c r="AP70" s="52"/>
      <c r="AQ70" s="52"/>
      <c r="AR70" s="52"/>
      <c r="AS70" s="52"/>
      <c r="AT70" s="52"/>
      <c r="AU70" s="21">
        <f t="shared" si="6"/>
        <v>1674</v>
      </c>
    </row>
    <row r="71" spans="1:47" s="5" customFormat="1" ht="13.5" customHeight="1">
      <c r="A71" s="18"/>
      <c r="B71" s="6"/>
      <c r="C71" s="2"/>
      <c r="R71" s="14"/>
      <c r="AU71" s="22"/>
    </row>
    <row r="72" spans="1:47" s="5" customFormat="1" ht="13.5" customHeight="1">
      <c r="A72" s="18"/>
      <c r="B72" s="6"/>
      <c r="C72" s="2"/>
      <c r="R72" s="14"/>
      <c r="AU72" s="22"/>
    </row>
    <row r="73" spans="1:47" s="5" customFormat="1" ht="13.5" customHeight="1">
      <c r="A73" s="18"/>
      <c r="B73" s="6"/>
      <c r="C73" s="2"/>
      <c r="R73" s="14"/>
      <c r="AU73" s="22"/>
    </row>
    <row r="74" spans="1:47" s="5" customFormat="1" ht="13.5" customHeight="1">
      <c r="A74" s="18"/>
      <c r="B74" s="6"/>
      <c r="C74" s="2"/>
      <c r="R74" s="14"/>
      <c r="AU74" s="22"/>
    </row>
    <row r="75" spans="1:47" s="5" customFormat="1" ht="13.5" customHeight="1">
      <c r="A75" s="18"/>
      <c r="B75" s="6"/>
      <c r="C75" s="2"/>
      <c r="R75" s="14"/>
      <c r="AU75" s="22"/>
    </row>
    <row r="76" spans="1:47" s="5" customFormat="1" ht="13.5" customHeight="1">
      <c r="A76" s="18"/>
      <c r="C76" s="2"/>
      <c r="R76" s="14"/>
      <c r="AU76" s="22"/>
    </row>
    <row r="77" spans="1:47" s="5" customFormat="1" ht="13.5" customHeight="1">
      <c r="A77" s="18"/>
      <c r="C77" s="2"/>
      <c r="R77" s="14"/>
      <c r="AU77" s="22"/>
    </row>
    <row r="78" spans="1:47" s="5" customFormat="1" ht="13.5" customHeight="1">
      <c r="A78" s="18"/>
      <c r="C78" s="2"/>
      <c r="R78" s="14"/>
      <c r="AU78" s="22"/>
    </row>
    <row r="79" spans="1:47" s="5" customFormat="1" ht="13.5" customHeight="1">
      <c r="A79" s="18"/>
      <c r="C79" s="2"/>
      <c r="R79" s="14"/>
      <c r="AU79" s="22"/>
    </row>
    <row r="80" spans="1:47" s="5" customFormat="1" ht="13.5" customHeight="1">
      <c r="A80" s="18"/>
      <c r="C80" s="2"/>
      <c r="R80" s="14"/>
      <c r="AU80" s="22"/>
    </row>
    <row r="81" spans="1:47" s="5" customFormat="1" ht="13.5" customHeight="1">
      <c r="A81" s="18"/>
      <c r="C81" s="2"/>
      <c r="R81" s="14"/>
      <c r="AU81" s="22"/>
    </row>
    <row r="82" spans="1:47" s="5" customFormat="1" ht="13.5" customHeight="1">
      <c r="A82" s="18"/>
      <c r="C82" s="2"/>
      <c r="R82" s="14"/>
      <c r="AU82" s="22"/>
    </row>
    <row r="83" spans="1:47" s="5" customFormat="1" ht="13.5" customHeight="1">
      <c r="A83" s="18"/>
      <c r="C83" s="2"/>
      <c r="R83" s="14"/>
      <c r="AU83" s="22"/>
    </row>
    <row r="84" spans="1:47" s="5" customFormat="1" ht="13.5" customHeight="1">
      <c r="A84" s="18"/>
      <c r="C84" s="2"/>
      <c r="R84" s="14"/>
      <c r="AU84" s="22"/>
    </row>
    <row r="85" spans="1:47" s="5" customFormat="1" ht="13.5" customHeight="1">
      <c r="A85" s="18"/>
      <c r="C85" s="2"/>
      <c r="R85" s="14"/>
      <c r="AU85" s="22"/>
    </row>
    <row r="86" spans="1:47" s="5" customFormat="1" ht="13.5" customHeight="1">
      <c r="A86" s="18"/>
      <c r="C86" s="2"/>
      <c r="R86" s="14"/>
      <c r="AU86" s="22"/>
    </row>
    <row r="87" spans="1:47" s="5" customFormat="1" ht="13.5" customHeight="1">
      <c r="A87" s="18"/>
      <c r="C87" s="2"/>
      <c r="R87" s="14"/>
      <c r="AU87" s="22"/>
    </row>
    <row r="88" spans="1:47" s="5" customFormat="1" ht="13.5" customHeight="1">
      <c r="A88" s="18"/>
      <c r="C88" s="2"/>
      <c r="R88" s="14"/>
      <c r="AU88" s="22"/>
    </row>
    <row r="89" spans="1:47" s="3" customFormat="1" ht="13.5" customHeight="1">
      <c r="A89" s="18"/>
      <c r="C89" s="2"/>
      <c r="R89" s="27"/>
      <c r="AU89" s="23"/>
    </row>
    <row r="90" spans="1:47" s="3" customFormat="1" ht="13.5" customHeight="1">
      <c r="A90" s="18"/>
      <c r="C90" s="2"/>
      <c r="R90" s="27"/>
      <c r="AU90" s="23"/>
    </row>
    <row r="91" spans="1:47" s="3" customFormat="1" ht="13.5" customHeight="1">
      <c r="A91" s="18"/>
      <c r="C91" s="2"/>
      <c r="R91" s="27"/>
      <c r="AU91" s="23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73">
    <mergeCell ref="R5:U5"/>
    <mergeCell ref="AE5:AH5"/>
    <mergeCell ref="AN5:AP5"/>
    <mergeCell ref="A24:A25"/>
    <mergeCell ref="N5:P5"/>
    <mergeCell ref="AI5:AL5"/>
    <mergeCell ref="A20:A21"/>
    <mergeCell ref="B20:B21"/>
    <mergeCell ref="B22:B23"/>
    <mergeCell ref="A22:A23"/>
    <mergeCell ref="D6:AT6"/>
    <mergeCell ref="D8:AT8"/>
    <mergeCell ref="B48:B49"/>
    <mergeCell ref="A32:A33"/>
    <mergeCell ref="A28:A29"/>
    <mergeCell ref="A26:A27"/>
    <mergeCell ref="B26:B27"/>
    <mergeCell ref="B28:B29"/>
    <mergeCell ref="B32:B33"/>
    <mergeCell ref="A46:A47"/>
    <mergeCell ref="A70:C70"/>
    <mergeCell ref="A69:C69"/>
    <mergeCell ref="A68:C68"/>
    <mergeCell ref="B65:B66"/>
    <mergeCell ref="A65:A66"/>
    <mergeCell ref="B60:B61"/>
    <mergeCell ref="B62:B63"/>
    <mergeCell ref="A62:A63"/>
    <mergeCell ref="A60:A61"/>
    <mergeCell ref="B10:B11"/>
    <mergeCell ref="A30:A31"/>
    <mergeCell ref="B30:B31"/>
    <mergeCell ref="A34:A35"/>
    <mergeCell ref="A36:A37"/>
    <mergeCell ref="A44:A45"/>
    <mergeCell ref="B12:B13"/>
    <mergeCell ref="B18:B19"/>
    <mergeCell ref="A10:A11"/>
    <mergeCell ref="B46:B47"/>
    <mergeCell ref="B24:B25"/>
    <mergeCell ref="B34:B35"/>
    <mergeCell ref="B36:B37"/>
    <mergeCell ref="B44:B45"/>
    <mergeCell ref="B38:B39"/>
    <mergeCell ref="A58:A59"/>
    <mergeCell ref="B58:B59"/>
    <mergeCell ref="B56:B57"/>
    <mergeCell ref="A52:A53"/>
    <mergeCell ref="A54:A55"/>
    <mergeCell ref="B50:B51"/>
    <mergeCell ref="B52:B53"/>
    <mergeCell ref="A56:A57"/>
    <mergeCell ref="B54:B55"/>
    <mergeCell ref="B42:B43"/>
    <mergeCell ref="A1:BD1"/>
    <mergeCell ref="A2:BD2"/>
    <mergeCell ref="A3:BD3"/>
    <mergeCell ref="A4:V4"/>
    <mergeCell ref="AR5:AT5"/>
    <mergeCell ref="AU5:AU9"/>
    <mergeCell ref="A5:A9"/>
    <mergeCell ref="A38:A39"/>
    <mergeCell ref="A42:A43"/>
    <mergeCell ref="C5:C9"/>
    <mergeCell ref="A40:A41"/>
    <mergeCell ref="B40:B41"/>
    <mergeCell ref="I5:L5"/>
    <mergeCell ref="AA5:AC5"/>
    <mergeCell ref="B5:B9"/>
    <mergeCell ref="B16:B17"/>
    <mergeCell ref="V5:Y5"/>
    <mergeCell ref="B14:B15"/>
    <mergeCell ref="E5:G5"/>
  </mergeCells>
  <printOptions/>
  <pageMargins left="0" right="0" top="0" bottom="0" header="0.5118110236220472" footer="0.5118110236220472"/>
  <pageSetup horizontalDpi="600" verticalDpi="600" orientation="landscape" paperSize="9" scale="88" r:id="rId1"/>
  <rowBreaks count="1" manualBreakCount="1">
    <brk id="37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"/>
  <sheetViews>
    <sheetView view="pageBreakPreview" zoomScale="120" zoomScaleSheetLayoutView="120" zoomScalePageLayoutView="0" workbookViewId="0" topLeftCell="A1">
      <pane xSplit="3" ySplit="7" topLeftCell="D3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R52" sqref="R52:S59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ht="15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spans="1:56" ht="15" customHeight="1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spans="1:56" ht="15">
      <c r="A4" s="73" t="s">
        <v>72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AU4"/>
      <c r="BD4" s="24"/>
    </row>
    <row r="5" spans="1:47" s="1" customFormat="1" ht="62.25" customHeight="1">
      <c r="A5" s="59" t="s">
        <v>0</v>
      </c>
      <c r="B5" s="67" t="s">
        <v>1</v>
      </c>
      <c r="C5" s="59" t="s">
        <v>2</v>
      </c>
      <c r="D5" s="12" t="s">
        <v>123</v>
      </c>
      <c r="E5" s="64" t="s">
        <v>3</v>
      </c>
      <c r="F5" s="65"/>
      <c r="G5" s="65"/>
      <c r="H5" s="12" t="s">
        <v>124</v>
      </c>
      <c r="I5" s="64" t="s">
        <v>4</v>
      </c>
      <c r="J5" s="65"/>
      <c r="K5" s="65"/>
      <c r="L5" s="66"/>
      <c r="M5" s="46" t="s">
        <v>125</v>
      </c>
      <c r="N5" s="74" t="s">
        <v>5</v>
      </c>
      <c r="O5" s="74"/>
      <c r="P5" s="74"/>
      <c r="Q5" s="46" t="s">
        <v>126</v>
      </c>
      <c r="R5" s="64" t="s">
        <v>6</v>
      </c>
      <c r="S5" s="65"/>
      <c r="T5" s="65"/>
      <c r="U5" s="66"/>
      <c r="V5" s="64" t="s">
        <v>7</v>
      </c>
      <c r="W5" s="65"/>
      <c r="X5" s="65"/>
      <c r="Y5" s="66"/>
      <c r="Z5" s="12" t="s">
        <v>127</v>
      </c>
      <c r="AA5" s="64" t="s">
        <v>8</v>
      </c>
      <c r="AB5" s="65"/>
      <c r="AC5" s="66"/>
      <c r="AD5" s="46" t="s">
        <v>128</v>
      </c>
      <c r="AE5" s="64" t="s">
        <v>9</v>
      </c>
      <c r="AF5" s="65"/>
      <c r="AG5" s="65"/>
      <c r="AH5" s="66"/>
      <c r="AI5" s="64" t="s">
        <v>10</v>
      </c>
      <c r="AJ5" s="65"/>
      <c r="AK5" s="65"/>
      <c r="AL5" s="66"/>
      <c r="AM5" s="12" t="s">
        <v>129</v>
      </c>
      <c r="AN5" s="65" t="s">
        <v>11</v>
      </c>
      <c r="AO5" s="65"/>
      <c r="AP5" s="66"/>
      <c r="AQ5" s="46" t="s">
        <v>130</v>
      </c>
      <c r="AR5" s="74" t="s">
        <v>12</v>
      </c>
      <c r="AS5" s="74"/>
      <c r="AT5" s="74"/>
      <c r="AU5" s="75" t="s">
        <v>20</v>
      </c>
    </row>
    <row r="6" spans="1:47" s="2" customFormat="1" ht="15.75" customHeight="1">
      <c r="A6" s="59"/>
      <c r="B6" s="68"/>
      <c r="C6" s="59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75"/>
    </row>
    <row r="7" spans="1:47" s="2" customFormat="1" ht="15.75" customHeight="1">
      <c r="A7" s="59"/>
      <c r="B7" s="68"/>
      <c r="C7" s="5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5"/>
    </row>
    <row r="8" spans="1:47" s="2" customFormat="1" ht="15.75" customHeight="1">
      <c r="A8" s="59"/>
      <c r="B8" s="68"/>
      <c r="C8" s="59"/>
      <c r="D8" s="96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75"/>
    </row>
    <row r="9" spans="1:47" s="2" customFormat="1" ht="12.75" customHeight="1">
      <c r="A9" s="59"/>
      <c r="B9" s="69"/>
      <c r="C9" s="5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55">
        <v>7</v>
      </c>
      <c r="K9" s="55">
        <v>8</v>
      </c>
      <c r="L9" s="55">
        <v>9</v>
      </c>
      <c r="M9" s="7">
        <v>10</v>
      </c>
      <c r="N9" s="7">
        <v>11</v>
      </c>
      <c r="O9" s="7">
        <v>12</v>
      </c>
      <c r="P9" s="55">
        <v>13</v>
      </c>
      <c r="Q9" s="55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55">
        <v>23</v>
      </c>
      <c r="AA9" s="55">
        <v>24</v>
      </c>
      <c r="AB9" s="55">
        <v>25</v>
      </c>
      <c r="AC9" s="55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75"/>
    </row>
    <row r="10" spans="1:47" s="5" customFormat="1" ht="13.5" customHeight="1">
      <c r="A10" s="86" t="s">
        <v>21</v>
      </c>
      <c r="B10" s="85" t="s">
        <v>67</v>
      </c>
      <c r="C10" s="36" t="s">
        <v>15</v>
      </c>
      <c r="D10" s="37">
        <f aca="true" t="shared" si="0" ref="D10:J11">D16+D18+D12+D14</f>
        <v>4</v>
      </c>
      <c r="E10" s="37">
        <f t="shared" si="0"/>
        <v>4</v>
      </c>
      <c r="F10" s="37">
        <f t="shared" si="0"/>
        <v>4</v>
      </c>
      <c r="G10" s="37">
        <f t="shared" si="0"/>
        <v>4</v>
      </c>
      <c r="H10" s="37">
        <f t="shared" si="0"/>
        <v>4</v>
      </c>
      <c r="I10" s="37">
        <f t="shared" si="0"/>
        <v>4</v>
      </c>
      <c r="J10" s="56">
        <f t="shared" si="0"/>
        <v>0</v>
      </c>
      <c r="K10" s="56">
        <f aca="true" t="shared" si="1" ref="K10:R10">K16+K18+K12+K14</f>
        <v>0</v>
      </c>
      <c r="L10" s="56">
        <f t="shared" si="1"/>
        <v>0</v>
      </c>
      <c r="M10" s="37">
        <f t="shared" si="1"/>
        <v>4</v>
      </c>
      <c r="N10" s="37">
        <f t="shared" si="1"/>
        <v>4</v>
      </c>
      <c r="O10" s="37">
        <f t="shared" si="1"/>
        <v>4</v>
      </c>
      <c r="P10" s="56">
        <f t="shared" si="1"/>
        <v>0</v>
      </c>
      <c r="Q10" s="56">
        <f t="shared" si="1"/>
        <v>0</v>
      </c>
      <c r="R10" s="37">
        <f t="shared" si="1"/>
        <v>4</v>
      </c>
      <c r="S10" s="37">
        <f>S16+S18+S12+S14</f>
        <v>4</v>
      </c>
      <c r="T10" s="48"/>
      <c r="U10" s="47"/>
      <c r="V10" s="47"/>
      <c r="W10" s="37">
        <f aca="true" t="shared" si="2" ref="W10:AN10">W16+W18+W12+W14</f>
        <v>12</v>
      </c>
      <c r="X10" s="37">
        <f t="shared" si="2"/>
        <v>12</v>
      </c>
      <c r="Y10" s="37">
        <f aca="true" t="shared" si="3" ref="Y10:AD10">Y16+Y18+Y12+Y14</f>
        <v>12</v>
      </c>
      <c r="Z10" s="56">
        <f t="shared" si="3"/>
        <v>0</v>
      </c>
      <c r="AA10" s="56">
        <f t="shared" si="3"/>
        <v>0</v>
      </c>
      <c r="AB10" s="56">
        <f t="shared" si="3"/>
        <v>0</v>
      </c>
      <c r="AC10" s="56">
        <f t="shared" si="3"/>
        <v>0</v>
      </c>
      <c r="AD10" s="37">
        <f t="shared" si="3"/>
        <v>12</v>
      </c>
      <c r="AE10" s="37">
        <f t="shared" si="2"/>
        <v>12</v>
      </c>
      <c r="AF10" s="37">
        <f t="shared" si="2"/>
        <v>12</v>
      </c>
      <c r="AG10" s="37">
        <f t="shared" si="2"/>
        <v>12</v>
      </c>
      <c r="AH10" s="37">
        <f t="shared" si="2"/>
        <v>12</v>
      </c>
      <c r="AI10" s="37">
        <f t="shared" si="2"/>
        <v>12</v>
      </c>
      <c r="AJ10" s="37">
        <f t="shared" si="2"/>
        <v>12</v>
      </c>
      <c r="AK10" s="37">
        <f t="shared" si="2"/>
        <v>12</v>
      </c>
      <c r="AL10" s="37">
        <f t="shared" si="2"/>
        <v>12</v>
      </c>
      <c r="AM10" s="37">
        <f t="shared" si="2"/>
        <v>12</v>
      </c>
      <c r="AN10" s="37">
        <f t="shared" si="2"/>
        <v>12</v>
      </c>
      <c r="AO10" s="48"/>
      <c r="AP10" s="48"/>
      <c r="AQ10" s="48"/>
      <c r="AR10" s="48"/>
      <c r="AS10" s="48"/>
      <c r="AT10" s="48"/>
      <c r="AU10" s="21">
        <f>SUM(D10:AT10)</f>
        <v>212</v>
      </c>
    </row>
    <row r="11" spans="1:47" s="5" customFormat="1" ht="13.5" customHeight="1">
      <c r="A11" s="87"/>
      <c r="B11" s="85"/>
      <c r="C11" s="36" t="s">
        <v>16</v>
      </c>
      <c r="D11" s="37">
        <f t="shared" si="0"/>
        <v>2</v>
      </c>
      <c r="E11" s="37">
        <f t="shared" si="0"/>
        <v>2</v>
      </c>
      <c r="F11" s="37">
        <f t="shared" si="0"/>
        <v>2</v>
      </c>
      <c r="G11" s="37">
        <f t="shared" si="0"/>
        <v>2</v>
      </c>
      <c r="H11" s="37">
        <f t="shared" si="0"/>
        <v>2</v>
      </c>
      <c r="I11" s="37">
        <f t="shared" si="0"/>
        <v>2</v>
      </c>
      <c r="J11" s="56">
        <f t="shared" si="0"/>
        <v>0</v>
      </c>
      <c r="K11" s="56">
        <f aca="true" t="shared" si="4" ref="K11:R11">K17+K19+K13+K15</f>
        <v>0</v>
      </c>
      <c r="L11" s="56">
        <f t="shared" si="4"/>
        <v>0</v>
      </c>
      <c r="M11" s="37">
        <f t="shared" si="4"/>
        <v>2</v>
      </c>
      <c r="N11" s="37">
        <f t="shared" si="4"/>
        <v>2</v>
      </c>
      <c r="O11" s="37">
        <f t="shared" si="4"/>
        <v>2</v>
      </c>
      <c r="P11" s="56">
        <f t="shared" si="4"/>
        <v>0</v>
      </c>
      <c r="Q11" s="56">
        <f t="shared" si="4"/>
        <v>0</v>
      </c>
      <c r="R11" s="37">
        <f t="shared" si="4"/>
        <v>2</v>
      </c>
      <c r="S11" s="37">
        <f>S17+S19+S13+S15</f>
        <v>2</v>
      </c>
      <c r="T11" s="48"/>
      <c r="U11" s="47"/>
      <c r="V11" s="47"/>
      <c r="W11" s="37">
        <f aca="true" t="shared" si="5" ref="W11:AN11">W17+W19+W13+W15</f>
        <v>6</v>
      </c>
      <c r="X11" s="37">
        <f t="shared" si="5"/>
        <v>6</v>
      </c>
      <c r="Y11" s="37">
        <f aca="true" t="shared" si="6" ref="Y11:AD11">Y17+Y19+Y13+Y15</f>
        <v>6</v>
      </c>
      <c r="Z11" s="56">
        <f t="shared" si="6"/>
        <v>0</v>
      </c>
      <c r="AA11" s="56">
        <f t="shared" si="6"/>
        <v>0</v>
      </c>
      <c r="AB11" s="56">
        <f t="shared" si="6"/>
        <v>0</v>
      </c>
      <c r="AC11" s="56">
        <f t="shared" si="6"/>
        <v>0</v>
      </c>
      <c r="AD11" s="37">
        <f t="shared" si="6"/>
        <v>6</v>
      </c>
      <c r="AE11" s="37">
        <f t="shared" si="5"/>
        <v>6</v>
      </c>
      <c r="AF11" s="37">
        <f t="shared" si="5"/>
        <v>6</v>
      </c>
      <c r="AG11" s="37">
        <f t="shared" si="5"/>
        <v>6</v>
      </c>
      <c r="AH11" s="37">
        <f t="shared" si="5"/>
        <v>6</v>
      </c>
      <c r="AI11" s="37">
        <f t="shared" si="5"/>
        <v>6</v>
      </c>
      <c r="AJ11" s="37">
        <f t="shared" si="5"/>
        <v>6</v>
      </c>
      <c r="AK11" s="37">
        <f t="shared" si="5"/>
        <v>6</v>
      </c>
      <c r="AL11" s="37">
        <f t="shared" si="5"/>
        <v>6</v>
      </c>
      <c r="AM11" s="37">
        <f t="shared" si="5"/>
        <v>6</v>
      </c>
      <c r="AN11" s="37">
        <f t="shared" si="5"/>
        <v>6</v>
      </c>
      <c r="AO11" s="48"/>
      <c r="AP11" s="48"/>
      <c r="AQ11" s="48"/>
      <c r="AR11" s="48"/>
      <c r="AS11" s="48"/>
      <c r="AT11" s="48"/>
      <c r="AU11" s="21">
        <f aca="true" t="shared" si="7" ref="AU11:AU66">SUM(D11:AT11)</f>
        <v>106</v>
      </c>
    </row>
    <row r="12" spans="1:47" s="5" customFormat="1" ht="13.5" customHeight="1">
      <c r="A12" s="16" t="s">
        <v>48</v>
      </c>
      <c r="B12" s="62" t="s">
        <v>49</v>
      </c>
      <c r="C12" s="7" t="s">
        <v>15</v>
      </c>
      <c r="D12" s="26"/>
      <c r="E12" s="26"/>
      <c r="F12" s="26"/>
      <c r="G12" s="26"/>
      <c r="H12" s="26"/>
      <c r="I12" s="26"/>
      <c r="J12" s="57"/>
      <c r="K12" s="57"/>
      <c r="L12" s="57"/>
      <c r="M12" s="26"/>
      <c r="N12" s="26"/>
      <c r="O12" s="26"/>
      <c r="P12" s="57"/>
      <c r="Q12" s="57"/>
      <c r="R12" s="26"/>
      <c r="S12" s="26"/>
      <c r="T12" s="48"/>
      <c r="U12" s="47"/>
      <c r="V12" s="47"/>
      <c r="W12" s="40">
        <v>4</v>
      </c>
      <c r="X12" s="40">
        <v>4</v>
      </c>
      <c r="Y12" s="40">
        <v>4</v>
      </c>
      <c r="Z12" s="57"/>
      <c r="AA12" s="57"/>
      <c r="AB12" s="57"/>
      <c r="AC12" s="57"/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40">
        <v>4</v>
      </c>
      <c r="AK12" s="40">
        <v>4</v>
      </c>
      <c r="AL12" s="40">
        <v>4</v>
      </c>
      <c r="AM12" s="40">
        <v>4</v>
      </c>
      <c r="AN12" s="40">
        <v>4</v>
      </c>
      <c r="AO12" s="49"/>
      <c r="AP12" s="49"/>
      <c r="AQ12" s="49"/>
      <c r="AR12" s="49"/>
      <c r="AS12" s="49"/>
      <c r="AT12" s="49"/>
      <c r="AU12" s="21">
        <f t="shared" si="7"/>
        <v>56</v>
      </c>
    </row>
    <row r="13" spans="1:47" s="5" customFormat="1" ht="13.5" customHeight="1">
      <c r="A13" s="17"/>
      <c r="B13" s="63"/>
      <c r="C13" s="7" t="s">
        <v>16</v>
      </c>
      <c r="D13" s="26"/>
      <c r="E13" s="26"/>
      <c r="F13" s="26"/>
      <c r="G13" s="26"/>
      <c r="H13" s="26"/>
      <c r="I13" s="26"/>
      <c r="J13" s="57"/>
      <c r="K13" s="57"/>
      <c r="L13" s="57"/>
      <c r="M13" s="26"/>
      <c r="N13" s="26"/>
      <c r="O13" s="26"/>
      <c r="P13" s="57"/>
      <c r="Q13" s="57"/>
      <c r="R13" s="26"/>
      <c r="S13" s="26"/>
      <c r="T13" s="49"/>
      <c r="U13" s="47"/>
      <c r="V13" s="47"/>
      <c r="W13" s="26">
        <v>2</v>
      </c>
      <c r="X13" s="26">
        <v>2</v>
      </c>
      <c r="Y13" s="26">
        <v>2</v>
      </c>
      <c r="Z13" s="57"/>
      <c r="AA13" s="57"/>
      <c r="AB13" s="57"/>
      <c r="AC13" s="57"/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49"/>
      <c r="AP13" s="49"/>
      <c r="AQ13" s="49"/>
      <c r="AR13" s="49"/>
      <c r="AS13" s="49"/>
      <c r="AT13" s="49"/>
      <c r="AU13" s="21">
        <f t="shared" si="7"/>
        <v>28</v>
      </c>
    </row>
    <row r="14" spans="1:47" s="5" customFormat="1" ht="13.5" customHeight="1">
      <c r="A14" s="16" t="s">
        <v>25</v>
      </c>
      <c r="B14" s="62" t="s">
        <v>50</v>
      </c>
      <c r="C14" s="7" t="s">
        <v>15</v>
      </c>
      <c r="D14" s="26"/>
      <c r="E14" s="26"/>
      <c r="F14" s="26"/>
      <c r="G14" s="26"/>
      <c r="H14" s="26"/>
      <c r="I14" s="26"/>
      <c r="J14" s="57"/>
      <c r="K14" s="57"/>
      <c r="L14" s="57"/>
      <c r="M14" s="26"/>
      <c r="N14" s="26"/>
      <c r="O14" s="26"/>
      <c r="P14" s="57"/>
      <c r="Q14" s="57"/>
      <c r="R14" s="26"/>
      <c r="S14" s="26"/>
      <c r="T14" s="48"/>
      <c r="U14" s="47"/>
      <c r="V14" s="47"/>
      <c r="W14" s="40">
        <v>4</v>
      </c>
      <c r="X14" s="40">
        <v>4</v>
      </c>
      <c r="Y14" s="40">
        <v>4</v>
      </c>
      <c r="Z14" s="57"/>
      <c r="AA14" s="57"/>
      <c r="AB14" s="57"/>
      <c r="AC14" s="57"/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40">
        <v>4</v>
      </c>
      <c r="AK14" s="40">
        <v>4</v>
      </c>
      <c r="AL14" s="40">
        <v>4</v>
      </c>
      <c r="AM14" s="40">
        <v>4</v>
      </c>
      <c r="AN14" s="40">
        <v>4</v>
      </c>
      <c r="AO14" s="49"/>
      <c r="AP14" s="49"/>
      <c r="AQ14" s="49"/>
      <c r="AR14" s="49"/>
      <c r="AS14" s="49"/>
      <c r="AT14" s="49"/>
      <c r="AU14" s="21">
        <f t="shared" si="7"/>
        <v>56</v>
      </c>
    </row>
    <row r="15" spans="1:47" s="5" customFormat="1" ht="13.5" customHeight="1">
      <c r="A15" s="17"/>
      <c r="B15" s="63"/>
      <c r="C15" s="7" t="s">
        <v>16</v>
      </c>
      <c r="D15" s="26"/>
      <c r="E15" s="26"/>
      <c r="F15" s="26"/>
      <c r="G15" s="26"/>
      <c r="H15" s="26"/>
      <c r="I15" s="26"/>
      <c r="J15" s="57"/>
      <c r="K15" s="57"/>
      <c r="L15" s="57"/>
      <c r="M15" s="26"/>
      <c r="N15" s="26"/>
      <c r="O15" s="26"/>
      <c r="P15" s="57"/>
      <c r="Q15" s="57"/>
      <c r="R15" s="26"/>
      <c r="S15" s="26"/>
      <c r="T15" s="49"/>
      <c r="U15" s="47"/>
      <c r="V15" s="47"/>
      <c r="W15" s="26">
        <v>2</v>
      </c>
      <c r="X15" s="26">
        <v>2</v>
      </c>
      <c r="Y15" s="26">
        <v>2</v>
      </c>
      <c r="Z15" s="57"/>
      <c r="AA15" s="57"/>
      <c r="AB15" s="57"/>
      <c r="AC15" s="57"/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26">
        <v>2</v>
      </c>
      <c r="AM15" s="26">
        <v>2</v>
      </c>
      <c r="AN15" s="26">
        <v>2</v>
      </c>
      <c r="AO15" s="49"/>
      <c r="AP15" s="49"/>
      <c r="AQ15" s="49"/>
      <c r="AR15" s="49"/>
      <c r="AS15" s="49"/>
      <c r="AT15" s="49"/>
      <c r="AU15" s="21">
        <f t="shared" si="7"/>
        <v>28</v>
      </c>
    </row>
    <row r="16" spans="1:47" s="5" customFormat="1" ht="13.5" customHeight="1">
      <c r="A16" s="16" t="s">
        <v>51</v>
      </c>
      <c r="B16" s="62" t="s">
        <v>28</v>
      </c>
      <c r="C16" s="7" t="s">
        <v>15</v>
      </c>
      <c r="D16" s="26">
        <v>2</v>
      </c>
      <c r="E16" s="26">
        <v>2</v>
      </c>
      <c r="F16" s="26">
        <v>2</v>
      </c>
      <c r="G16" s="26">
        <v>2</v>
      </c>
      <c r="H16" s="26">
        <v>2</v>
      </c>
      <c r="I16" s="26">
        <v>2</v>
      </c>
      <c r="J16" s="57"/>
      <c r="K16" s="57"/>
      <c r="L16" s="57"/>
      <c r="M16" s="26">
        <v>2</v>
      </c>
      <c r="N16" s="26">
        <v>2</v>
      </c>
      <c r="O16" s="26">
        <v>2</v>
      </c>
      <c r="P16" s="57"/>
      <c r="Q16" s="57"/>
      <c r="R16" s="26">
        <v>2</v>
      </c>
      <c r="S16" s="26">
        <v>2</v>
      </c>
      <c r="T16" s="48"/>
      <c r="U16" s="47"/>
      <c r="V16" s="47"/>
      <c r="W16" s="40">
        <v>2</v>
      </c>
      <c r="X16" s="40">
        <v>2</v>
      </c>
      <c r="Y16" s="40">
        <v>2</v>
      </c>
      <c r="Z16" s="57"/>
      <c r="AA16" s="57"/>
      <c r="AB16" s="57"/>
      <c r="AC16" s="57"/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40">
        <v>2</v>
      </c>
      <c r="AK16" s="40">
        <v>2</v>
      </c>
      <c r="AL16" s="40">
        <v>2</v>
      </c>
      <c r="AM16" s="40">
        <v>2</v>
      </c>
      <c r="AN16" s="40">
        <v>2</v>
      </c>
      <c r="AO16" s="49"/>
      <c r="AP16" s="49"/>
      <c r="AQ16" s="49"/>
      <c r="AR16" s="49"/>
      <c r="AS16" s="49"/>
      <c r="AT16" s="49"/>
      <c r="AU16" s="21">
        <f t="shared" si="7"/>
        <v>50</v>
      </c>
    </row>
    <row r="17" spans="1:47" s="5" customFormat="1" ht="13.5" customHeight="1">
      <c r="A17" s="17"/>
      <c r="B17" s="63"/>
      <c r="C17" s="7" t="s">
        <v>16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57"/>
      <c r="K17" s="57"/>
      <c r="L17" s="57"/>
      <c r="M17" s="26">
        <v>1</v>
      </c>
      <c r="N17" s="26">
        <v>1</v>
      </c>
      <c r="O17" s="26">
        <v>1</v>
      </c>
      <c r="P17" s="57"/>
      <c r="Q17" s="57"/>
      <c r="R17" s="26">
        <v>1</v>
      </c>
      <c r="S17" s="26">
        <v>1</v>
      </c>
      <c r="T17" s="49"/>
      <c r="U17" s="47"/>
      <c r="V17" s="47"/>
      <c r="W17" s="26">
        <v>1</v>
      </c>
      <c r="X17" s="26">
        <v>1</v>
      </c>
      <c r="Y17" s="26">
        <v>1</v>
      </c>
      <c r="Z17" s="57"/>
      <c r="AA17" s="57"/>
      <c r="AB17" s="57"/>
      <c r="AC17" s="57"/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49"/>
      <c r="AP17" s="49"/>
      <c r="AQ17" s="49"/>
      <c r="AR17" s="49"/>
      <c r="AS17" s="49"/>
      <c r="AT17" s="49"/>
      <c r="AU17" s="21">
        <f t="shared" si="7"/>
        <v>25</v>
      </c>
    </row>
    <row r="18" spans="1:47" s="5" customFormat="1" ht="13.5" customHeight="1">
      <c r="A18" s="16" t="s">
        <v>26</v>
      </c>
      <c r="B18" s="62" t="s">
        <v>29</v>
      </c>
      <c r="C18" s="7" t="s">
        <v>15</v>
      </c>
      <c r="D18" s="26">
        <v>2</v>
      </c>
      <c r="E18" s="26">
        <v>2</v>
      </c>
      <c r="F18" s="26">
        <v>2</v>
      </c>
      <c r="G18" s="26">
        <v>2</v>
      </c>
      <c r="H18" s="26">
        <v>2</v>
      </c>
      <c r="I18" s="26">
        <v>2</v>
      </c>
      <c r="J18" s="57"/>
      <c r="K18" s="57"/>
      <c r="L18" s="57"/>
      <c r="M18" s="26">
        <v>2</v>
      </c>
      <c r="N18" s="26">
        <v>2</v>
      </c>
      <c r="O18" s="26">
        <v>2</v>
      </c>
      <c r="P18" s="57"/>
      <c r="Q18" s="57"/>
      <c r="R18" s="26">
        <v>2</v>
      </c>
      <c r="S18" s="26">
        <v>2</v>
      </c>
      <c r="T18" s="48"/>
      <c r="U18" s="47"/>
      <c r="V18" s="47"/>
      <c r="W18" s="26">
        <v>2</v>
      </c>
      <c r="X18" s="26">
        <v>2</v>
      </c>
      <c r="Y18" s="26">
        <v>2</v>
      </c>
      <c r="Z18" s="57"/>
      <c r="AA18" s="57"/>
      <c r="AB18" s="57"/>
      <c r="AC18" s="57"/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49"/>
      <c r="AP18" s="49"/>
      <c r="AQ18" s="49"/>
      <c r="AR18" s="49"/>
      <c r="AS18" s="49"/>
      <c r="AT18" s="49"/>
      <c r="AU18" s="21">
        <f t="shared" si="7"/>
        <v>50</v>
      </c>
    </row>
    <row r="19" spans="1:47" s="5" customFormat="1" ht="13.5" customHeight="1">
      <c r="A19" s="17"/>
      <c r="B19" s="63"/>
      <c r="C19" s="7" t="s">
        <v>16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57"/>
      <c r="K19" s="57"/>
      <c r="L19" s="57"/>
      <c r="M19" s="26">
        <v>1</v>
      </c>
      <c r="N19" s="26">
        <v>1</v>
      </c>
      <c r="O19" s="26">
        <v>1</v>
      </c>
      <c r="P19" s="57"/>
      <c r="Q19" s="57"/>
      <c r="R19" s="26">
        <v>1</v>
      </c>
      <c r="S19" s="26">
        <v>1</v>
      </c>
      <c r="T19" s="49"/>
      <c r="U19" s="47"/>
      <c r="V19" s="47"/>
      <c r="W19" s="26">
        <v>1</v>
      </c>
      <c r="X19" s="26">
        <v>1</v>
      </c>
      <c r="Y19" s="26">
        <v>1</v>
      </c>
      <c r="Z19" s="57"/>
      <c r="AA19" s="57"/>
      <c r="AB19" s="57"/>
      <c r="AC19" s="57"/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49"/>
      <c r="AP19" s="49"/>
      <c r="AQ19" s="49"/>
      <c r="AR19" s="49"/>
      <c r="AS19" s="49"/>
      <c r="AT19" s="49"/>
      <c r="AU19" s="21">
        <f t="shared" si="7"/>
        <v>25</v>
      </c>
    </row>
    <row r="20" spans="1:47" s="5" customFormat="1" ht="13.5" customHeight="1">
      <c r="A20" s="86" t="s">
        <v>101</v>
      </c>
      <c r="B20" s="85" t="s">
        <v>102</v>
      </c>
      <c r="C20" s="36" t="s">
        <v>15</v>
      </c>
      <c r="D20" s="37">
        <f aca="true" t="shared" si="8" ref="D20:J21">D22</f>
        <v>0</v>
      </c>
      <c r="E20" s="37">
        <f t="shared" si="8"/>
        <v>0</v>
      </c>
      <c r="F20" s="37">
        <f t="shared" si="8"/>
        <v>0</v>
      </c>
      <c r="G20" s="37">
        <f t="shared" si="8"/>
        <v>0</v>
      </c>
      <c r="H20" s="37">
        <f t="shared" si="8"/>
        <v>0</v>
      </c>
      <c r="I20" s="37">
        <f t="shared" si="8"/>
        <v>0</v>
      </c>
      <c r="J20" s="56">
        <f t="shared" si="8"/>
        <v>0</v>
      </c>
      <c r="K20" s="56">
        <f aca="true" t="shared" si="9" ref="K20:R20">K22</f>
        <v>0</v>
      </c>
      <c r="L20" s="56">
        <f t="shared" si="9"/>
        <v>0</v>
      </c>
      <c r="M20" s="37">
        <f t="shared" si="9"/>
        <v>0</v>
      </c>
      <c r="N20" s="37">
        <f t="shared" si="9"/>
        <v>0</v>
      </c>
      <c r="O20" s="37">
        <f t="shared" si="9"/>
        <v>0</v>
      </c>
      <c r="P20" s="56">
        <f t="shared" si="9"/>
        <v>0</v>
      </c>
      <c r="Q20" s="56">
        <f t="shared" si="9"/>
        <v>0</v>
      </c>
      <c r="R20" s="37">
        <f t="shared" si="9"/>
        <v>0</v>
      </c>
      <c r="S20" s="37">
        <f>S22</f>
        <v>0</v>
      </c>
      <c r="T20" s="49"/>
      <c r="U20" s="47"/>
      <c r="V20" s="47"/>
      <c r="W20" s="37">
        <f>W22</f>
        <v>3</v>
      </c>
      <c r="X20" s="37">
        <f>X22</f>
        <v>3</v>
      </c>
      <c r="Y20" s="37">
        <f aca="true" t="shared" si="10" ref="Y20:AD20">Y22</f>
        <v>3</v>
      </c>
      <c r="Z20" s="56">
        <f t="shared" si="10"/>
        <v>0</v>
      </c>
      <c r="AA20" s="56">
        <f t="shared" si="10"/>
        <v>0</v>
      </c>
      <c r="AB20" s="56">
        <f t="shared" si="10"/>
        <v>0</v>
      </c>
      <c r="AC20" s="56">
        <f t="shared" si="10"/>
        <v>0</v>
      </c>
      <c r="AD20" s="37">
        <f t="shared" si="10"/>
        <v>3</v>
      </c>
      <c r="AE20" s="37">
        <f aca="true" t="shared" si="11" ref="AE20:AN20">AE22</f>
        <v>3</v>
      </c>
      <c r="AF20" s="37">
        <f t="shared" si="11"/>
        <v>3</v>
      </c>
      <c r="AG20" s="37">
        <f t="shared" si="11"/>
        <v>3</v>
      </c>
      <c r="AH20" s="37">
        <f t="shared" si="11"/>
        <v>3</v>
      </c>
      <c r="AI20" s="37">
        <f t="shared" si="11"/>
        <v>3</v>
      </c>
      <c r="AJ20" s="37">
        <f t="shared" si="11"/>
        <v>3</v>
      </c>
      <c r="AK20" s="37">
        <f t="shared" si="11"/>
        <v>3</v>
      </c>
      <c r="AL20" s="37">
        <f t="shared" si="11"/>
        <v>3</v>
      </c>
      <c r="AM20" s="37">
        <f t="shared" si="11"/>
        <v>3</v>
      </c>
      <c r="AN20" s="37">
        <f t="shared" si="11"/>
        <v>3</v>
      </c>
      <c r="AO20" s="48"/>
      <c r="AP20" s="48"/>
      <c r="AQ20" s="48"/>
      <c r="AR20" s="48"/>
      <c r="AS20" s="48"/>
      <c r="AT20" s="48"/>
      <c r="AU20" s="21">
        <f>SUM(D20:AT20)</f>
        <v>42</v>
      </c>
    </row>
    <row r="21" spans="1:47" s="5" customFormat="1" ht="13.5" customHeight="1">
      <c r="A21" s="87"/>
      <c r="B21" s="85"/>
      <c r="C21" s="36" t="s">
        <v>16</v>
      </c>
      <c r="D21" s="37">
        <f t="shared" si="8"/>
        <v>0</v>
      </c>
      <c r="E21" s="37">
        <f t="shared" si="8"/>
        <v>0</v>
      </c>
      <c r="F21" s="37">
        <f t="shared" si="8"/>
        <v>0</v>
      </c>
      <c r="G21" s="37">
        <f t="shared" si="8"/>
        <v>0</v>
      </c>
      <c r="H21" s="37">
        <f t="shared" si="8"/>
        <v>0</v>
      </c>
      <c r="I21" s="37">
        <f t="shared" si="8"/>
        <v>0</v>
      </c>
      <c r="J21" s="56">
        <f t="shared" si="8"/>
        <v>0</v>
      </c>
      <c r="K21" s="56">
        <f aca="true" t="shared" si="12" ref="K21:R21">K23</f>
        <v>0</v>
      </c>
      <c r="L21" s="56">
        <f t="shared" si="12"/>
        <v>0</v>
      </c>
      <c r="M21" s="37">
        <f t="shared" si="12"/>
        <v>0</v>
      </c>
      <c r="N21" s="37">
        <f t="shared" si="12"/>
        <v>0</v>
      </c>
      <c r="O21" s="37">
        <f t="shared" si="12"/>
        <v>0</v>
      </c>
      <c r="P21" s="56">
        <f t="shared" si="12"/>
        <v>0</v>
      </c>
      <c r="Q21" s="56">
        <f t="shared" si="12"/>
        <v>0</v>
      </c>
      <c r="R21" s="37">
        <f t="shared" si="12"/>
        <v>0</v>
      </c>
      <c r="S21" s="37">
        <f>S23</f>
        <v>0</v>
      </c>
      <c r="T21" s="49"/>
      <c r="U21" s="47"/>
      <c r="V21" s="47"/>
      <c r="W21" s="37">
        <f>W23</f>
        <v>1</v>
      </c>
      <c r="X21" s="37">
        <f>X23</f>
        <v>2</v>
      </c>
      <c r="Y21" s="37">
        <f aca="true" t="shared" si="13" ref="Y21:AD21">Y23</f>
        <v>1</v>
      </c>
      <c r="Z21" s="56">
        <f t="shared" si="13"/>
        <v>0</v>
      </c>
      <c r="AA21" s="56">
        <f t="shared" si="13"/>
        <v>0</v>
      </c>
      <c r="AB21" s="56">
        <f t="shared" si="13"/>
        <v>0</v>
      </c>
      <c r="AC21" s="56">
        <f t="shared" si="13"/>
        <v>0</v>
      </c>
      <c r="AD21" s="37">
        <f t="shared" si="13"/>
        <v>2</v>
      </c>
      <c r="AE21" s="37">
        <f aca="true" t="shared" si="14" ref="AE21:AN21">AE23</f>
        <v>1</v>
      </c>
      <c r="AF21" s="37">
        <f t="shared" si="14"/>
        <v>2</v>
      </c>
      <c r="AG21" s="37">
        <f t="shared" si="14"/>
        <v>1</v>
      </c>
      <c r="AH21" s="37">
        <f t="shared" si="14"/>
        <v>2</v>
      </c>
      <c r="AI21" s="37">
        <f t="shared" si="14"/>
        <v>1</v>
      </c>
      <c r="AJ21" s="37">
        <f t="shared" si="14"/>
        <v>2</v>
      </c>
      <c r="AK21" s="37">
        <f t="shared" si="14"/>
        <v>1</v>
      </c>
      <c r="AL21" s="37">
        <f t="shared" si="14"/>
        <v>2</v>
      </c>
      <c r="AM21" s="37">
        <f t="shared" si="14"/>
        <v>1</v>
      </c>
      <c r="AN21" s="37">
        <f t="shared" si="14"/>
        <v>2</v>
      </c>
      <c r="AO21" s="48"/>
      <c r="AP21" s="48"/>
      <c r="AQ21" s="48"/>
      <c r="AR21" s="48"/>
      <c r="AS21" s="48"/>
      <c r="AT21" s="48"/>
      <c r="AU21" s="21">
        <f>SUM(D21:AT21)</f>
        <v>21</v>
      </c>
    </row>
    <row r="22" spans="1:47" s="5" customFormat="1" ht="13.5" customHeight="1">
      <c r="A22" s="104" t="s">
        <v>103</v>
      </c>
      <c r="B22" s="70" t="s">
        <v>104</v>
      </c>
      <c r="C22" s="7" t="s">
        <v>15</v>
      </c>
      <c r="D22" s="26"/>
      <c r="E22" s="26"/>
      <c r="F22" s="26"/>
      <c r="G22" s="26"/>
      <c r="H22" s="26"/>
      <c r="I22" s="26"/>
      <c r="J22" s="57"/>
      <c r="K22" s="57"/>
      <c r="L22" s="57"/>
      <c r="M22" s="26"/>
      <c r="N22" s="26"/>
      <c r="O22" s="26"/>
      <c r="P22" s="57"/>
      <c r="Q22" s="57"/>
      <c r="R22" s="26"/>
      <c r="S22" s="26"/>
      <c r="T22" s="48"/>
      <c r="U22" s="47"/>
      <c r="V22" s="47"/>
      <c r="W22" s="40">
        <v>3</v>
      </c>
      <c r="X22" s="40">
        <v>3</v>
      </c>
      <c r="Y22" s="40">
        <v>3</v>
      </c>
      <c r="Z22" s="57"/>
      <c r="AA22" s="57"/>
      <c r="AB22" s="57"/>
      <c r="AC22" s="57"/>
      <c r="AD22" s="40">
        <v>3</v>
      </c>
      <c r="AE22" s="40">
        <v>3</v>
      </c>
      <c r="AF22" s="40">
        <v>3</v>
      </c>
      <c r="AG22" s="40">
        <v>3</v>
      </c>
      <c r="AH22" s="40">
        <v>3</v>
      </c>
      <c r="AI22" s="40">
        <v>3</v>
      </c>
      <c r="AJ22" s="40">
        <v>3</v>
      </c>
      <c r="AK22" s="40">
        <v>3</v>
      </c>
      <c r="AL22" s="40">
        <v>3</v>
      </c>
      <c r="AM22" s="40">
        <v>3</v>
      </c>
      <c r="AN22" s="40">
        <v>3</v>
      </c>
      <c r="AO22" s="49"/>
      <c r="AP22" s="49"/>
      <c r="AQ22" s="49"/>
      <c r="AR22" s="49"/>
      <c r="AS22" s="49"/>
      <c r="AT22" s="49"/>
      <c r="AU22" s="21">
        <f>SUM(D22:AT22)</f>
        <v>42</v>
      </c>
    </row>
    <row r="23" spans="1:47" s="5" customFormat="1" ht="13.5" customHeight="1">
      <c r="A23" s="105"/>
      <c r="B23" s="63"/>
      <c r="C23" s="7" t="s">
        <v>16</v>
      </c>
      <c r="D23" s="26"/>
      <c r="E23" s="26"/>
      <c r="F23" s="26"/>
      <c r="G23" s="26"/>
      <c r="H23" s="26"/>
      <c r="I23" s="26"/>
      <c r="J23" s="57"/>
      <c r="K23" s="57"/>
      <c r="L23" s="57"/>
      <c r="M23" s="26"/>
      <c r="N23" s="26"/>
      <c r="O23" s="26"/>
      <c r="P23" s="57"/>
      <c r="Q23" s="57"/>
      <c r="R23" s="26"/>
      <c r="S23" s="26"/>
      <c r="T23" s="49"/>
      <c r="U23" s="47"/>
      <c r="V23" s="47"/>
      <c r="W23" s="26">
        <v>1</v>
      </c>
      <c r="X23" s="26">
        <v>2</v>
      </c>
      <c r="Y23" s="26">
        <v>1</v>
      </c>
      <c r="Z23" s="57"/>
      <c r="AA23" s="57"/>
      <c r="AB23" s="57"/>
      <c r="AC23" s="57"/>
      <c r="AD23" s="26">
        <v>2</v>
      </c>
      <c r="AE23" s="26">
        <v>1</v>
      </c>
      <c r="AF23" s="26">
        <v>2</v>
      </c>
      <c r="AG23" s="26">
        <v>1</v>
      </c>
      <c r="AH23" s="26">
        <v>2</v>
      </c>
      <c r="AI23" s="26">
        <v>1</v>
      </c>
      <c r="AJ23" s="26">
        <v>2</v>
      </c>
      <c r="AK23" s="26">
        <v>1</v>
      </c>
      <c r="AL23" s="26">
        <v>2</v>
      </c>
      <c r="AM23" s="26">
        <v>1</v>
      </c>
      <c r="AN23" s="26">
        <v>2</v>
      </c>
      <c r="AO23" s="49"/>
      <c r="AP23" s="49"/>
      <c r="AQ23" s="49"/>
      <c r="AR23" s="49"/>
      <c r="AS23" s="49"/>
      <c r="AT23" s="49"/>
      <c r="AU23" s="21">
        <f>SUM(D23:AT23)</f>
        <v>21</v>
      </c>
    </row>
    <row r="24" spans="1:47" s="5" customFormat="1" ht="13.5" customHeight="1">
      <c r="A24" s="103" t="s">
        <v>53</v>
      </c>
      <c r="B24" s="84" t="s">
        <v>52</v>
      </c>
      <c r="C24" s="36" t="s">
        <v>15</v>
      </c>
      <c r="D24" s="38">
        <f aca="true" t="shared" si="15" ref="D24:J24">D26+D46+D63+D61</f>
        <v>32</v>
      </c>
      <c r="E24" s="38">
        <f t="shared" si="15"/>
        <v>32</v>
      </c>
      <c r="F24" s="38">
        <f t="shared" si="15"/>
        <v>32</v>
      </c>
      <c r="G24" s="38">
        <f t="shared" si="15"/>
        <v>32</v>
      </c>
      <c r="H24" s="38">
        <f t="shared" si="15"/>
        <v>32</v>
      </c>
      <c r="I24" s="38">
        <f t="shared" si="15"/>
        <v>32</v>
      </c>
      <c r="J24" s="58">
        <f t="shared" si="15"/>
        <v>36</v>
      </c>
      <c r="K24" s="58">
        <f aca="true" t="shared" si="16" ref="K24:R24">K26+K46+K63+K61</f>
        <v>36</v>
      </c>
      <c r="L24" s="58">
        <f t="shared" si="16"/>
        <v>36</v>
      </c>
      <c r="M24" s="38">
        <f t="shared" si="16"/>
        <v>32</v>
      </c>
      <c r="N24" s="38">
        <f t="shared" si="16"/>
        <v>32</v>
      </c>
      <c r="O24" s="38">
        <f t="shared" si="16"/>
        <v>32</v>
      </c>
      <c r="P24" s="58">
        <f t="shared" si="16"/>
        <v>36</v>
      </c>
      <c r="Q24" s="58">
        <f t="shared" si="16"/>
        <v>36</v>
      </c>
      <c r="R24" s="38">
        <f t="shared" si="16"/>
        <v>32</v>
      </c>
      <c r="S24" s="38">
        <f>S26+S46+S63+S61</f>
        <v>32</v>
      </c>
      <c r="T24" s="49"/>
      <c r="U24" s="47"/>
      <c r="V24" s="47"/>
      <c r="W24" s="38">
        <f aca="true" t="shared" si="17" ref="W24:AN24">W26+W46+W63+W61</f>
        <v>21</v>
      </c>
      <c r="X24" s="38">
        <f t="shared" si="17"/>
        <v>21</v>
      </c>
      <c r="Y24" s="38">
        <f aca="true" t="shared" si="18" ref="Y24:AD24">Y26+Y46+Y63+Y61</f>
        <v>21</v>
      </c>
      <c r="Z24" s="58">
        <f t="shared" si="18"/>
        <v>36</v>
      </c>
      <c r="AA24" s="58">
        <f t="shared" si="18"/>
        <v>36</v>
      </c>
      <c r="AB24" s="58">
        <f t="shared" si="18"/>
        <v>36</v>
      </c>
      <c r="AC24" s="58">
        <f t="shared" si="18"/>
        <v>36</v>
      </c>
      <c r="AD24" s="38">
        <f t="shared" si="18"/>
        <v>21</v>
      </c>
      <c r="AE24" s="38">
        <f t="shared" si="17"/>
        <v>21</v>
      </c>
      <c r="AF24" s="38">
        <f t="shared" si="17"/>
        <v>21</v>
      </c>
      <c r="AG24" s="38">
        <f t="shared" si="17"/>
        <v>21</v>
      </c>
      <c r="AH24" s="38">
        <f t="shared" si="17"/>
        <v>21</v>
      </c>
      <c r="AI24" s="38">
        <f t="shared" si="17"/>
        <v>21</v>
      </c>
      <c r="AJ24" s="38">
        <f t="shared" si="17"/>
        <v>21</v>
      </c>
      <c r="AK24" s="38">
        <f t="shared" si="17"/>
        <v>21</v>
      </c>
      <c r="AL24" s="38">
        <f t="shared" si="17"/>
        <v>21</v>
      </c>
      <c r="AM24" s="38">
        <f t="shared" si="17"/>
        <v>21</v>
      </c>
      <c r="AN24" s="38">
        <f t="shared" si="17"/>
        <v>21</v>
      </c>
      <c r="AO24" s="52"/>
      <c r="AP24" s="52"/>
      <c r="AQ24" s="52"/>
      <c r="AR24" s="52"/>
      <c r="AS24" s="52"/>
      <c r="AT24" s="52"/>
      <c r="AU24" s="21">
        <f t="shared" si="7"/>
        <v>970</v>
      </c>
    </row>
    <row r="25" spans="1:47" s="5" customFormat="1" ht="13.5" customHeight="1">
      <c r="A25" s="103"/>
      <c r="B25" s="84"/>
      <c r="C25" s="36" t="s">
        <v>16</v>
      </c>
      <c r="D25" s="38">
        <f aca="true" t="shared" si="19" ref="D25:J25">D27+D47+D62</f>
        <v>16</v>
      </c>
      <c r="E25" s="38">
        <f t="shared" si="19"/>
        <v>16</v>
      </c>
      <c r="F25" s="38">
        <f t="shared" si="19"/>
        <v>16</v>
      </c>
      <c r="G25" s="38">
        <f t="shared" si="19"/>
        <v>16</v>
      </c>
      <c r="H25" s="38">
        <f t="shared" si="19"/>
        <v>16</v>
      </c>
      <c r="I25" s="38">
        <f t="shared" si="19"/>
        <v>16</v>
      </c>
      <c r="J25" s="58">
        <f t="shared" si="19"/>
        <v>0</v>
      </c>
      <c r="K25" s="58">
        <f aca="true" t="shared" si="20" ref="K25:R25">K27+K47+K62</f>
        <v>0</v>
      </c>
      <c r="L25" s="58">
        <f t="shared" si="20"/>
        <v>0</v>
      </c>
      <c r="M25" s="38">
        <f t="shared" si="20"/>
        <v>16</v>
      </c>
      <c r="N25" s="38">
        <f t="shared" si="20"/>
        <v>16</v>
      </c>
      <c r="O25" s="38">
        <f t="shared" si="20"/>
        <v>16</v>
      </c>
      <c r="P25" s="58">
        <f t="shared" si="20"/>
        <v>0</v>
      </c>
      <c r="Q25" s="58">
        <f t="shared" si="20"/>
        <v>0</v>
      </c>
      <c r="R25" s="38">
        <f t="shared" si="20"/>
        <v>16</v>
      </c>
      <c r="S25" s="38">
        <f>S27+S47+S62</f>
        <v>16</v>
      </c>
      <c r="T25" s="49"/>
      <c r="U25" s="47"/>
      <c r="V25" s="47"/>
      <c r="W25" s="38">
        <f aca="true" t="shared" si="21" ref="W25:AN25">W27+W47+W62</f>
        <v>11</v>
      </c>
      <c r="X25" s="38">
        <f t="shared" si="21"/>
        <v>10</v>
      </c>
      <c r="Y25" s="38">
        <f aca="true" t="shared" si="22" ref="Y25:AD25">Y27+Y47+Y62</f>
        <v>11</v>
      </c>
      <c r="Z25" s="58">
        <f t="shared" si="22"/>
        <v>0</v>
      </c>
      <c r="AA25" s="58">
        <f t="shared" si="22"/>
        <v>0</v>
      </c>
      <c r="AB25" s="58">
        <f t="shared" si="22"/>
        <v>0</v>
      </c>
      <c r="AC25" s="58">
        <f t="shared" si="22"/>
        <v>0</v>
      </c>
      <c r="AD25" s="38">
        <f t="shared" si="22"/>
        <v>10</v>
      </c>
      <c r="AE25" s="38">
        <f t="shared" si="21"/>
        <v>11</v>
      </c>
      <c r="AF25" s="38">
        <f t="shared" si="21"/>
        <v>10</v>
      </c>
      <c r="AG25" s="38">
        <f t="shared" si="21"/>
        <v>11</v>
      </c>
      <c r="AH25" s="38">
        <f t="shared" si="21"/>
        <v>10</v>
      </c>
      <c r="AI25" s="38">
        <f t="shared" si="21"/>
        <v>11</v>
      </c>
      <c r="AJ25" s="38">
        <f t="shared" si="21"/>
        <v>10</v>
      </c>
      <c r="AK25" s="38">
        <f t="shared" si="21"/>
        <v>11</v>
      </c>
      <c r="AL25" s="38">
        <f t="shared" si="21"/>
        <v>10</v>
      </c>
      <c r="AM25" s="38">
        <f t="shared" si="21"/>
        <v>11</v>
      </c>
      <c r="AN25" s="38">
        <f t="shared" si="21"/>
        <v>10</v>
      </c>
      <c r="AO25" s="52"/>
      <c r="AP25" s="52"/>
      <c r="AQ25" s="52"/>
      <c r="AR25" s="52"/>
      <c r="AS25" s="52"/>
      <c r="AT25" s="52"/>
      <c r="AU25" s="21">
        <f t="shared" si="7"/>
        <v>323</v>
      </c>
    </row>
    <row r="26" spans="1:47" s="5" customFormat="1" ht="13.5" customHeight="1">
      <c r="A26" s="99" t="s">
        <v>54</v>
      </c>
      <c r="B26" s="101" t="s">
        <v>55</v>
      </c>
      <c r="C26" s="8" t="s">
        <v>15</v>
      </c>
      <c r="D26" s="39">
        <f aca="true" t="shared" si="23" ref="D26:J27">D28+D32+D34+D36+D44+D38+D30+D40</f>
        <v>4</v>
      </c>
      <c r="E26" s="39">
        <f t="shared" si="23"/>
        <v>4</v>
      </c>
      <c r="F26" s="39">
        <f t="shared" si="23"/>
        <v>4</v>
      </c>
      <c r="G26" s="39">
        <f t="shared" si="23"/>
        <v>4</v>
      </c>
      <c r="H26" s="39">
        <f t="shared" si="23"/>
        <v>4</v>
      </c>
      <c r="I26" s="39">
        <f t="shared" si="23"/>
        <v>4</v>
      </c>
      <c r="J26" s="58">
        <f t="shared" si="23"/>
        <v>0</v>
      </c>
      <c r="K26" s="58">
        <f aca="true" t="shared" si="24" ref="K26:R26">K28+K32+K34+K36+K44+K38+K30+K40</f>
        <v>0</v>
      </c>
      <c r="L26" s="58">
        <f t="shared" si="24"/>
        <v>0</v>
      </c>
      <c r="M26" s="39">
        <f t="shared" si="24"/>
        <v>4</v>
      </c>
      <c r="N26" s="39">
        <f t="shared" si="24"/>
        <v>4</v>
      </c>
      <c r="O26" s="39">
        <f t="shared" si="24"/>
        <v>4</v>
      </c>
      <c r="P26" s="58">
        <f t="shared" si="24"/>
        <v>0</v>
      </c>
      <c r="Q26" s="58">
        <f t="shared" si="24"/>
        <v>0</v>
      </c>
      <c r="R26" s="39">
        <f t="shared" si="24"/>
        <v>4</v>
      </c>
      <c r="S26" s="39">
        <f>S28+S32+S34+S36+S44+S38+S30+S40</f>
        <v>4</v>
      </c>
      <c r="T26" s="49"/>
      <c r="U26" s="47"/>
      <c r="V26" s="47"/>
      <c r="W26" s="39">
        <f>W28+W32+W34+W36+W44+W38+W30+W40+W42</f>
        <v>21</v>
      </c>
      <c r="X26" s="39">
        <f aca="true" t="shared" si="25" ref="X26:AN26">X28+X32+X34+X36+X44+X38+X30+X40+X42</f>
        <v>21</v>
      </c>
      <c r="Y26" s="39">
        <f aca="true" t="shared" si="26" ref="Y26:AD26">Y28+Y32+Y34+Y36+Y44+Y38+Y30+Y40+Y42</f>
        <v>21</v>
      </c>
      <c r="Z26" s="58">
        <f t="shared" si="26"/>
        <v>0</v>
      </c>
      <c r="AA26" s="58">
        <f t="shared" si="26"/>
        <v>0</v>
      </c>
      <c r="AB26" s="58">
        <f t="shared" si="26"/>
        <v>0</v>
      </c>
      <c r="AC26" s="58">
        <f t="shared" si="26"/>
        <v>0</v>
      </c>
      <c r="AD26" s="39">
        <f t="shared" si="26"/>
        <v>21</v>
      </c>
      <c r="AE26" s="39">
        <f t="shared" si="25"/>
        <v>21</v>
      </c>
      <c r="AF26" s="39">
        <f t="shared" si="25"/>
        <v>21</v>
      </c>
      <c r="AG26" s="39">
        <f t="shared" si="25"/>
        <v>21</v>
      </c>
      <c r="AH26" s="39">
        <f t="shared" si="25"/>
        <v>21</v>
      </c>
      <c r="AI26" s="39">
        <f t="shared" si="25"/>
        <v>21</v>
      </c>
      <c r="AJ26" s="39">
        <f t="shared" si="25"/>
        <v>21</v>
      </c>
      <c r="AK26" s="39">
        <f t="shared" si="25"/>
        <v>21</v>
      </c>
      <c r="AL26" s="39">
        <f t="shared" si="25"/>
        <v>21</v>
      </c>
      <c r="AM26" s="39">
        <f t="shared" si="25"/>
        <v>21</v>
      </c>
      <c r="AN26" s="39">
        <f t="shared" si="25"/>
        <v>21</v>
      </c>
      <c r="AO26" s="52"/>
      <c r="AP26" s="52"/>
      <c r="AQ26" s="52"/>
      <c r="AR26" s="52"/>
      <c r="AS26" s="52"/>
      <c r="AT26" s="52"/>
      <c r="AU26" s="21">
        <f t="shared" si="7"/>
        <v>338</v>
      </c>
    </row>
    <row r="27" spans="1:47" s="5" customFormat="1" ht="13.5" customHeight="1">
      <c r="A27" s="100"/>
      <c r="B27" s="102"/>
      <c r="C27" s="8" t="s">
        <v>16</v>
      </c>
      <c r="D27" s="39">
        <f t="shared" si="23"/>
        <v>2</v>
      </c>
      <c r="E27" s="39">
        <f t="shared" si="23"/>
        <v>2</v>
      </c>
      <c r="F27" s="39">
        <f t="shared" si="23"/>
        <v>2</v>
      </c>
      <c r="G27" s="39">
        <f t="shared" si="23"/>
        <v>2</v>
      </c>
      <c r="H27" s="39">
        <f t="shared" si="23"/>
        <v>2</v>
      </c>
      <c r="I27" s="39">
        <f t="shared" si="23"/>
        <v>2</v>
      </c>
      <c r="J27" s="58">
        <f t="shared" si="23"/>
        <v>0</v>
      </c>
      <c r="K27" s="58">
        <f aca="true" t="shared" si="27" ref="K27:R27">K29+K33+K35+K37+K45+K39+K31+K41</f>
        <v>0</v>
      </c>
      <c r="L27" s="58">
        <f t="shared" si="27"/>
        <v>0</v>
      </c>
      <c r="M27" s="39">
        <f t="shared" si="27"/>
        <v>2</v>
      </c>
      <c r="N27" s="39">
        <f t="shared" si="27"/>
        <v>2</v>
      </c>
      <c r="O27" s="39">
        <f t="shared" si="27"/>
        <v>2</v>
      </c>
      <c r="P27" s="58">
        <f t="shared" si="27"/>
        <v>0</v>
      </c>
      <c r="Q27" s="58">
        <f t="shared" si="27"/>
        <v>0</v>
      </c>
      <c r="R27" s="39">
        <f t="shared" si="27"/>
        <v>2</v>
      </c>
      <c r="S27" s="39">
        <f>S29+S33+S35+S37+S45+S39+S31+S41</f>
        <v>2</v>
      </c>
      <c r="T27" s="49"/>
      <c r="U27" s="47"/>
      <c r="V27" s="47"/>
      <c r="W27" s="39">
        <f>W29+W33+W35+W37+W45+W39+W31+W41+W43</f>
        <v>11</v>
      </c>
      <c r="X27" s="39">
        <f aca="true" t="shared" si="28" ref="X27:AN27">X29+X33+X35+X37+X45+X39+X31+X41+X43</f>
        <v>10</v>
      </c>
      <c r="Y27" s="39">
        <f aca="true" t="shared" si="29" ref="Y27:AD27">Y29+Y33+Y35+Y37+Y45+Y39+Y31+Y41+Y43</f>
        <v>11</v>
      </c>
      <c r="Z27" s="58">
        <f t="shared" si="29"/>
        <v>0</v>
      </c>
      <c r="AA27" s="58">
        <f t="shared" si="29"/>
        <v>0</v>
      </c>
      <c r="AB27" s="58">
        <f t="shared" si="29"/>
        <v>0</v>
      </c>
      <c r="AC27" s="58">
        <f t="shared" si="29"/>
        <v>0</v>
      </c>
      <c r="AD27" s="39">
        <f t="shared" si="29"/>
        <v>10</v>
      </c>
      <c r="AE27" s="39">
        <f t="shared" si="28"/>
        <v>11</v>
      </c>
      <c r="AF27" s="39">
        <f t="shared" si="28"/>
        <v>10</v>
      </c>
      <c r="AG27" s="39">
        <f t="shared" si="28"/>
        <v>11</v>
      </c>
      <c r="AH27" s="39">
        <f t="shared" si="28"/>
        <v>10</v>
      </c>
      <c r="AI27" s="39">
        <f t="shared" si="28"/>
        <v>11</v>
      </c>
      <c r="AJ27" s="39">
        <f t="shared" si="28"/>
        <v>10</v>
      </c>
      <c r="AK27" s="39">
        <f t="shared" si="28"/>
        <v>11</v>
      </c>
      <c r="AL27" s="39">
        <f t="shared" si="28"/>
        <v>10</v>
      </c>
      <c r="AM27" s="39">
        <f t="shared" si="28"/>
        <v>11</v>
      </c>
      <c r="AN27" s="39">
        <f t="shared" si="28"/>
        <v>10</v>
      </c>
      <c r="AO27" s="52"/>
      <c r="AP27" s="52"/>
      <c r="AQ27" s="52"/>
      <c r="AR27" s="52"/>
      <c r="AS27" s="52"/>
      <c r="AT27" s="52"/>
      <c r="AU27" s="21">
        <f t="shared" si="7"/>
        <v>169</v>
      </c>
    </row>
    <row r="28" spans="1:47" s="5" customFormat="1" ht="13.5" customHeight="1">
      <c r="A28" s="60" t="s">
        <v>57</v>
      </c>
      <c r="B28" s="62" t="s">
        <v>56</v>
      </c>
      <c r="C28" s="10" t="s">
        <v>15</v>
      </c>
      <c r="D28" s="26"/>
      <c r="E28" s="26"/>
      <c r="F28" s="26"/>
      <c r="G28" s="26"/>
      <c r="H28" s="26"/>
      <c r="I28" s="26"/>
      <c r="J28" s="57"/>
      <c r="K28" s="57"/>
      <c r="L28" s="57"/>
      <c r="M28" s="26"/>
      <c r="N28" s="26"/>
      <c r="O28" s="26"/>
      <c r="P28" s="57"/>
      <c r="Q28" s="57"/>
      <c r="R28" s="26"/>
      <c r="S28" s="26"/>
      <c r="T28" s="49"/>
      <c r="U28" s="47"/>
      <c r="V28" s="47"/>
      <c r="W28" s="40">
        <v>3</v>
      </c>
      <c r="X28" s="40">
        <v>3</v>
      </c>
      <c r="Y28" s="40">
        <v>3</v>
      </c>
      <c r="Z28" s="57"/>
      <c r="AA28" s="57"/>
      <c r="AB28" s="57"/>
      <c r="AC28" s="57"/>
      <c r="AD28" s="40">
        <v>3</v>
      </c>
      <c r="AE28" s="40">
        <v>3</v>
      </c>
      <c r="AF28" s="40">
        <v>3</v>
      </c>
      <c r="AG28" s="40">
        <v>3</v>
      </c>
      <c r="AH28" s="40">
        <v>3</v>
      </c>
      <c r="AI28" s="40">
        <v>3</v>
      </c>
      <c r="AJ28" s="40">
        <v>3</v>
      </c>
      <c r="AK28" s="40">
        <v>3</v>
      </c>
      <c r="AL28" s="40">
        <v>3</v>
      </c>
      <c r="AM28" s="40">
        <v>3</v>
      </c>
      <c r="AN28" s="40">
        <v>3</v>
      </c>
      <c r="AO28" s="52"/>
      <c r="AP28" s="52"/>
      <c r="AQ28" s="52"/>
      <c r="AR28" s="52"/>
      <c r="AS28" s="52"/>
      <c r="AT28" s="52"/>
      <c r="AU28" s="21">
        <f t="shared" si="7"/>
        <v>42</v>
      </c>
    </row>
    <row r="29" spans="1:47" s="5" customFormat="1" ht="13.5" customHeight="1">
      <c r="A29" s="61"/>
      <c r="B29" s="63"/>
      <c r="C29" s="7" t="s">
        <v>16</v>
      </c>
      <c r="D29" s="26"/>
      <c r="E29" s="26"/>
      <c r="F29" s="26"/>
      <c r="G29" s="26"/>
      <c r="H29" s="26"/>
      <c r="I29" s="26"/>
      <c r="J29" s="57"/>
      <c r="K29" s="57"/>
      <c r="L29" s="57"/>
      <c r="M29" s="26"/>
      <c r="N29" s="26"/>
      <c r="O29" s="26"/>
      <c r="P29" s="57"/>
      <c r="Q29" s="57"/>
      <c r="R29" s="26"/>
      <c r="S29" s="26"/>
      <c r="T29" s="49"/>
      <c r="U29" s="47"/>
      <c r="V29" s="47"/>
      <c r="W29" s="26">
        <v>2</v>
      </c>
      <c r="X29" s="26">
        <v>1</v>
      </c>
      <c r="Y29" s="26">
        <v>2</v>
      </c>
      <c r="Z29" s="57"/>
      <c r="AA29" s="57"/>
      <c r="AB29" s="57"/>
      <c r="AC29" s="57"/>
      <c r="AD29" s="26">
        <v>1</v>
      </c>
      <c r="AE29" s="26">
        <v>2</v>
      </c>
      <c r="AF29" s="26">
        <v>1</v>
      </c>
      <c r="AG29" s="26">
        <v>2</v>
      </c>
      <c r="AH29" s="26">
        <v>1</v>
      </c>
      <c r="AI29" s="26">
        <v>2</v>
      </c>
      <c r="AJ29" s="26">
        <v>1</v>
      </c>
      <c r="AK29" s="26">
        <v>2</v>
      </c>
      <c r="AL29" s="26">
        <v>1</v>
      </c>
      <c r="AM29" s="26">
        <v>2</v>
      </c>
      <c r="AN29" s="26">
        <v>1</v>
      </c>
      <c r="AO29" s="52"/>
      <c r="AP29" s="52"/>
      <c r="AQ29" s="52"/>
      <c r="AR29" s="52"/>
      <c r="AS29" s="52"/>
      <c r="AT29" s="52"/>
      <c r="AU29" s="21">
        <f t="shared" si="7"/>
        <v>21</v>
      </c>
    </row>
    <row r="30" spans="1:47" s="5" customFormat="1" ht="13.5" customHeight="1">
      <c r="A30" s="60" t="s">
        <v>58</v>
      </c>
      <c r="B30" s="62" t="s">
        <v>62</v>
      </c>
      <c r="C30" s="10" t="s">
        <v>15</v>
      </c>
      <c r="D30" s="26">
        <v>2</v>
      </c>
      <c r="E30" s="26">
        <v>2</v>
      </c>
      <c r="F30" s="26">
        <v>2</v>
      </c>
      <c r="G30" s="26">
        <v>2</v>
      </c>
      <c r="H30" s="26">
        <v>2</v>
      </c>
      <c r="I30" s="26">
        <v>2</v>
      </c>
      <c r="J30" s="57"/>
      <c r="K30" s="57"/>
      <c r="L30" s="57"/>
      <c r="M30" s="26">
        <v>2</v>
      </c>
      <c r="N30" s="26">
        <v>2</v>
      </c>
      <c r="O30" s="26">
        <v>2</v>
      </c>
      <c r="P30" s="57"/>
      <c r="Q30" s="57"/>
      <c r="R30" s="26">
        <v>2</v>
      </c>
      <c r="S30" s="26">
        <v>2</v>
      </c>
      <c r="T30" s="49"/>
      <c r="U30" s="47"/>
      <c r="V30" s="47"/>
      <c r="W30" s="26"/>
      <c r="X30" s="26"/>
      <c r="Y30" s="26"/>
      <c r="Z30" s="57"/>
      <c r="AA30" s="57"/>
      <c r="AB30" s="57"/>
      <c r="AC30" s="57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52"/>
      <c r="AP30" s="52"/>
      <c r="AQ30" s="52"/>
      <c r="AR30" s="52"/>
      <c r="AS30" s="52"/>
      <c r="AT30" s="52"/>
      <c r="AU30" s="21">
        <f t="shared" si="7"/>
        <v>22</v>
      </c>
    </row>
    <row r="31" spans="1:47" s="5" customFormat="1" ht="13.5" customHeight="1">
      <c r="A31" s="61"/>
      <c r="B31" s="63"/>
      <c r="C31" s="7" t="s">
        <v>16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57"/>
      <c r="K31" s="57"/>
      <c r="L31" s="57"/>
      <c r="M31" s="26">
        <v>1</v>
      </c>
      <c r="N31" s="26">
        <v>1</v>
      </c>
      <c r="O31" s="26">
        <v>1</v>
      </c>
      <c r="P31" s="57"/>
      <c r="Q31" s="57"/>
      <c r="R31" s="26">
        <v>1</v>
      </c>
      <c r="S31" s="26">
        <v>1</v>
      </c>
      <c r="T31" s="49"/>
      <c r="U31" s="47"/>
      <c r="V31" s="47"/>
      <c r="W31" s="26"/>
      <c r="X31" s="26"/>
      <c r="Y31" s="26"/>
      <c r="Z31" s="57"/>
      <c r="AA31" s="57"/>
      <c r="AB31" s="57"/>
      <c r="AC31" s="57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52"/>
      <c r="AP31" s="52"/>
      <c r="AQ31" s="52"/>
      <c r="AR31" s="52"/>
      <c r="AS31" s="52"/>
      <c r="AT31" s="52"/>
      <c r="AU31" s="21">
        <f t="shared" si="7"/>
        <v>11</v>
      </c>
    </row>
    <row r="32" spans="1:47" s="5" customFormat="1" ht="13.5" customHeight="1">
      <c r="A32" s="60" t="s">
        <v>58</v>
      </c>
      <c r="B32" s="62" t="s">
        <v>66</v>
      </c>
      <c r="C32" s="10" t="s">
        <v>15</v>
      </c>
      <c r="D32" s="26"/>
      <c r="E32" s="26"/>
      <c r="F32" s="26"/>
      <c r="G32" s="26"/>
      <c r="H32" s="26"/>
      <c r="I32" s="26"/>
      <c r="J32" s="57"/>
      <c r="K32" s="57"/>
      <c r="L32" s="57"/>
      <c r="M32" s="26"/>
      <c r="N32" s="26"/>
      <c r="O32" s="26"/>
      <c r="P32" s="57"/>
      <c r="Q32" s="57"/>
      <c r="R32" s="26"/>
      <c r="S32" s="26"/>
      <c r="T32" s="49"/>
      <c r="U32" s="47"/>
      <c r="V32" s="47"/>
      <c r="W32" s="40">
        <v>2</v>
      </c>
      <c r="X32" s="40">
        <v>2</v>
      </c>
      <c r="Y32" s="40">
        <v>2</v>
      </c>
      <c r="Z32" s="57"/>
      <c r="AA32" s="57"/>
      <c r="AB32" s="57"/>
      <c r="AC32" s="57"/>
      <c r="AD32" s="40">
        <v>2</v>
      </c>
      <c r="AE32" s="40">
        <v>2</v>
      </c>
      <c r="AF32" s="40">
        <v>2</v>
      </c>
      <c r="AG32" s="40">
        <v>2</v>
      </c>
      <c r="AH32" s="40">
        <v>2</v>
      </c>
      <c r="AI32" s="40">
        <v>2</v>
      </c>
      <c r="AJ32" s="40">
        <v>2</v>
      </c>
      <c r="AK32" s="40">
        <v>2</v>
      </c>
      <c r="AL32" s="40">
        <v>2</v>
      </c>
      <c r="AM32" s="40">
        <v>2</v>
      </c>
      <c r="AN32" s="40">
        <v>2</v>
      </c>
      <c r="AO32" s="52"/>
      <c r="AP32" s="52"/>
      <c r="AQ32" s="52"/>
      <c r="AR32" s="52"/>
      <c r="AS32" s="52"/>
      <c r="AT32" s="52"/>
      <c r="AU32" s="21">
        <f t="shared" si="7"/>
        <v>28</v>
      </c>
    </row>
    <row r="33" spans="1:47" s="5" customFormat="1" ht="13.5" customHeight="1">
      <c r="A33" s="61"/>
      <c r="B33" s="63"/>
      <c r="C33" s="7" t="s">
        <v>16</v>
      </c>
      <c r="D33" s="26"/>
      <c r="E33" s="26"/>
      <c r="F33" s="26"/>
      <c r="G33" s="26"/>
      <c r="H33" s="26"/>
      <c r="I33" s="26"/>
      <c r="J33" s="57"/>
      <c r="K33" s="57"/>
      <c r="L33" s="57"/>
      <c r="M33" s="26"/>
      <c r="N33" s="26"/>
      <c r="O33" s="26"/>
      <c r="P33" s="57"/>
      <c r="Q33" s="57"/>
      <c r="R33" s="26"/>
      <c r="S33" s="26"/>
      <c r="T33" s="49"/>
      <c r="U33" s="47"/>
      <c r="V33" s="47"/>
      <c r="W33" s="26">
        <v>1</v>
      </c>
      <c r="X33" s="26">
        <v>1</v>
      </c>
      <c r="Y33" s="26">
        <v>1</v>
      </c>
      <c r="Z33" s="57"/>
      <c r="AA33" s="57"/>
      <c r="AB33" s="57"/>
      <c r="AC33" s="57"/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52"/>
      <c r="AP33" s="52"/>
      <c r="AQ33" s="52"/>
      <c r="AR33" s="52"/>
      <c r="AS33" s="52"/>
      <c r="AT33" s="52"/>
      <c r="AU33" s="21">
        <f t="shared" si="7"/>
        <v>14</v>
      </c>
    </row>
    <row r="34" spans="1:47" s="5" customFormat="1" ht="13.5" customHeight="1">
      <c r="A34" s="60" t="s">
        <v>59</v>
      </c>
      <c r="B34" s="70" t="s">
        <v>70</v>
      </c>
      <c r="C34" s="10" t="s">
        <v>15</v>
      </c>
      <c r="D34" s="26"/>
      <c r="E34" s="26"/>
      <c r="F34" s="26"/>
      <c r="G34" s="26"/>
      <c r="H34" s="26"/>
      <c r="I34" s="26"/>
      <c r="J34" s="57"/>
      <c r="K34" s="57"/>
      <c r="L34" s="57"/>
      <c r="M34" s="26"/>
      <c r="N34" s="26"/>
      <c r="O34" s="26"/>
      <c r="P34" s="57"/>
      <c r="Q34" s="57"/>
      <c r="R34" s="26"/>
      <c r="S34" s="26"/>
      <c r="T34" s="49"/>
      <c r="U34" s="47"/>
      <c r="V34" s="47"/>
      <c r="W34" s="40">
        <v>3</v>
      </c>
      <c r="X34" s="40">
        <v>3</v>
      </c>
      <c r="Y34" s="40">
        <v>3</v>
      </c>
      <c r="Z34" s="57"/>
      <c r="AA34" s="57"/>
      <c r="AB34" s="57"/>
      <c r="AC34" s="57"/>
      <c r="AD34" s="40">
        <v>3</v>
      </c>
      <c r="AE34" s="40">
        <v>3</v>
      </c>
      <c r="AF34" s="40">
        <v>3</v>
      </c>
      <c r="AG34" s="40">
        <v>3</v>
      </c>
      <c r="AH34" s="40">
        <v>3</v>
      </c>
      <c r="AI34" s="40">
        <v>3</v>
      </c>
      <c r="AJ34" s="40">
        <v>3</v>
      </c>
      <c r="AK34" s="40">
        <v>3</v>
      </c>
      <c r="AL34" s="40">
        <v>3</v>
      </c>
      <c r="AM34" s="40">
        <v>3</v>
      </c>
      <c r="AN34" s="40">
        <v>3</v>
      </c>
      <c r="AO34" s="52"/>
      <c r="AP34" s="52"/>
      <c r="AQ34" s="52"/>
      <c r="AR34" s="52"/>
      <c r="AS34" s="52"/>
      <c r="AT34" s="52"/>
      <c r="AU34" s="21">
        <f t="shared" si="7"/>
        <v>42</v>
      </c>
    </row>
    <row r="35" spans="1:47" s="5" customFormat="1" ht="13.5" customHeight="1">
      <c r="A35" s="61"/>
      <c r="B35" s="63"/>
      <c r="C35" s="7" t="s">
        <v>16</v>
      </c>
      <c r="D35" s="26"/>
      <c r="E35" s="26"/>
      <c r="F35" s="26"/>
      <c r="G35" s="26"/>
      <c r="H35" s="26"/>
      <c r="I35" s="26"/>
      <c r="J35" s="57"/>
      <c r="K35" s="57"/>
      <c r="L35" s="57"/>
      <c r="M35" s="26"/>
      <c r="N35" s="26"/>
      <c r="O35" s="26"/>
      <c r="P35" s="57"/>
      <c r="Q35" s="57"/>
      <c r="R35" s="26"/>
      <c r="S35" s="26"/>
      <c r="T35" s="49"/>
      <c r="U35" s="47"/>
      <c r="V35" s="47"/>
      <c r="W35" s="26">
        <v>1</v>
      </c>
      <c r="X35" s="26">
        <v>2</v>
      </c>
      <c r="Y35" s="26">
        <v>1</v>
      </c>
      <c r="Z35" s="57"/>
      <c r="AA35" s="57"/>
      <c r="AB35" s="57"/>
      <c r="AC35" s="57"/>
      <c r="AD35" s="26">
        <v>2</v>
      </c>
      <c r="AE35" s="26">
        <v>1</v>
      </c>
      <c r="AF35" s="26">
        <v>2</v>
      </c>
      <c r="AG35" s="26">
        <v>1</v>
      </c>
      <c r="AH35" s="26">
        <v>2</v>
      </c>
      <c r="AI35" s="26">
        <v>1</v>
      </c>
      <c r="AJ35" s="26">
        <v>2</v>
      </c>
      <c r="AK35" s="26">
        <v>1</v>
      </c>
      <c r="AL35" s="26">
        <v>2</v>
      </c>
      <c r="AM35" s="26">
        <v>1</v>
      </c>
      <c r="AN35" s="26">
        <v>2</v>
      </c>
      <c r="AO35" s="52"/>
      <c r="AP35" s="52"/>
      <c r="AQ35" s="52"/>
      <c r="AR35" s="52"/>
      <c r="AS35" s="52"/>
      <c r="AT35" s="52"/>
      <c r="AU35" s="21">
        <f t="shared" si="7"/>
        <v>21</v>
      </c>
    </row>
    <row r="36" spans="1:47" s="5" customFormat="1" ht="13.5" customHeight="1">
      <c r="A36" s="60" t="s">
        <v>60</v>
      </c>
      <c r="B36" s="70" t="s">
        <v>93</v>
      </c>
      <c r="C36" s="10" t="s">
        <v>15</v>
      </c>
      <c r="D36" s="26">
        <v>2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57"/>
      <c r="K36" s="57"/>
      <c r="L36" s="57"/>
      <c r="M36" s="26">
        <v>2</v>
      </c>
      <c r="N36" s="26">
        <v>2</v>
      </c>
      <c r="O36" s="26">
        <v>2</v>
      </c>
      <c r="P36" s="57"/>
      <c r="Q36" s="57"/>
      <c r="R36" s="26">
        <v>2</v>
      </c>
      <c r="S36" s="26">
        <v>2</v>
      </c>
      <c r="T36" s="49"/>
      <c r="U36" s="47"/>
      <c r="V36" s="47"/>
      <c r="W36" s="26">
        <v>1</v>
      </c>
      <c r="X36" s="26">
        <v>1</v>
      </c>
      <c r="Y36" s="26">
        <v>1</v>
      </c>
      <c r="Z36" s="57"/>
      <c r="AA36" s="57"/>
      <c r="AB36" s="57"/>
      <c r="AC36" s="57"/>
      <c r="AD36" s="26">
        <v>1</v>
      </c>
      <c r="AE36" s="26">
        <v>1</v>
      </c>
      <c r="AF36" s="26">
        <v>1</v>
      </c>
      <c r="AG36" s="26">
        <v>1</v>
      </c>
      <c r="AH36" s="26">
        <v>1</v>
      </c>
      <c r="AI36" s="26">
        <v>1</v>
      </c>
      <c r="AJ36" s="26">
        <v>1</v>
      </c>
      <c r="AK36" s="26">
        <v>1</v>
      </c>
      <c r="AL36" s="26">
        <v>1</v>
      </c>
      <c r="AM36" s="26">
        <v>1</v>
      </c>
      <c r="AN36" s="26">
        <v>1</v>
      </c>
      <c r="AO36" s="52"/>
      <c r="AP36" s="52"/>
      <c r="AQ36" s="52"/>
      <c r="AR36" s="52"/>
      <c r="AS36" s="52"/>
      <c r="AT36" s="52"/>
      <c r="AU36" s="21">
        <f t="shared" si="7"/>
        <v>36</v>
      </c>
    </row>
    <row r="37" spans="1:47" s="5" customFormat="1" ht="13.5" customHeight="1">
      <c r="A37" s="61"/>
      <c r="B37" s="63"/>
      <c r="C37" s="7" t="s">
        <v>16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57"/>
      <c r="K37" s="57"/>
      <c r="L37" s="57"/>
      <c r="M37" s="26">
        <v>1</v>
      </c>
      <c r="N37" s="26">
        <v>1</v>
      </c>
      <c r="O37" s="26">
        <v>1</v>
      </c>
      <c r="P37" s="57"/>
      <c r="Q37" s="57"/>
      <c r="R37" s="26">
        <v>1</v>
      </c>
      <c r="S37" s="26">
        <v>1</v>
      </c>
      <c r="T37" s="49"/>
      <c r="U37" s="47"/>
      <c r="V37" s="47"/>
      <c r="W37" s="26">
        <v>1</v>
      </c>
      <c r="X37" s="26"/>
      <c r="Y37" s="26">
        <v>1</v>
      </c>
      <c r="Z37" s="57"/>
      <c r="AA37" s="57"/>
      <c r="AB37" s="57"/>
      <c r="AC37" s="57"/>
      <c r="AD37" s="26"/>
      <c r="AE37" s="26">
        <v>1</v>
      </c>
      <c r="AF37" s="26"/>
      <c r="AG37" s="26">
        <v>1</v>
      </c>
      <c r="AH37" s="26"/>
      <c r="AI37" s="26">
        <v>1</v>
      </c>
      <c r="AJ37" s="26"/>
      <c r="AK37" s="26">
        <v>1</v>
      </c>
      <c r="AL37" s="26"/>
      <c r="AM37" s="26">
        <v>1</v>
      </c>
      <c r="AN37" s="26"/>
      <c r="AO37" s="52"/>
      <c r="AP37" s="52"/>
      <c r="AQ37" s="52"/>
      <c r="AR37" s="52"/>
      <c r="AS37" s="52"/>
      <c r="AT37" s="52"/>
      <c r="AU37" s="21">
        <f t="shared" si="7"/>
        <v>18</v>
      </c>
    </row>
    <row r="38" spans="1:47" s="5" customFormat="1" ht="13.5" customHeight="1">
      <c r="A38" s="60" t="s">
        <v>61</v>
      </c>
      <c r="B38" s="70" t="s">
        <v>69</v>
      </c>
      <c r="C38" s="10" t="s">
        <v>15</v>
      </c>
      <c r="D38" s="26"/>
      <c r="E38" s="26"/>
      <c r="F38" s="26"/>
      <c r="G38" s="26"/>
      <c r="H38" s="26"/>
      <c r="I38" s="26"/>
      <c r="J38" s="57"/>
      <c r="K38" s="57"/>
      <c r="L38" s="57"/>
      <c r="M38" s="26"/>
      <c r="N38" s="26"/>
      <c r="O38" s="26"/>
      <c r="P38" s="57"/>
      <c r="Q38" s="57"/>
      <c r="R38" s="26"/>
      <c r="S38" s="26"/>
      <c r="T38" s="49"/>
      <c r="U38" s="47"/>
      <c r="V38" s="47"/>
      <c r="W38" s="40">
        <v>3</v>
      </c>
      <c r="X38" s="40">
        <v>3</v>
      </c>
      <c r="Y38" s="40">
        <v>3</v>
      </c>
      <c r="Z38" s="57"/>
      <c r="AA38" s="57"/>
      <c r="AB38" s="57"/>
      <c r="AC38" s="57"/>
      <c r="AD38" s="40">
        <v>3</v>
      </c>
      <c r="AE38" s="40">
        <v>3</v>
      </c>
      <c r="AF38" s="40">
        <v>3</v>
      </c>
      <c r="AG38" s="40">
        <v>3</v>
      </c>
      <c r="AH38" s="40">
        <v>3</v>
      </c>
      <c r="AI38" s="40">
        <v>3</v>
      </c>
      <c r="AJ38" s="40">
        <v>3</v>
      </c>
      <c r="AK38" s="40">
        <v>3</v>
      </c>
      <c r="AL38" s="40">
        <v>3</v>
      </c>
      <c r="AM38" s="40">
        <v>3</v>
      </c>
      <c r="AN38" s="40">
        <v>3</v>
      </c>
      <c r="AO38" s="52"/>
      <c r="AP38" s="52"/>
      <c r="AQ38" s="52"/>
      <c r="AR38" s="52"/>
      <c r="AS38" s="52"/>
      <c r="AT38" s="52"/>
      <c r="AU38" s="21">
        <f t="shared" si="7"/>
        <v>42</v>
      </c>
    </row>
    <row r="39" spans="1:47" s="5" customFormat="1" ht="13.5" customHeight="1">
      <c r="A39" s="61"/>
      <c r="B39" s="63"/>
      <c r="C39" s="7" t="s">
        <v>16</v>
      </c>
      <c r="D39" s="26"/>
      <c r="E39" s="26"/>
      <c r="F39" s="26"/>
      <c r="G39" s="26"/>
      <c r="H39" s="26"/>
      <c r="I39" s="26"/>
      <c r="J39" s="57"/>
      <c r="K39" s="57"/>
      <c r="L39" s="57"/>
      <c r="M39" s="26"/>
      <c r="N39" s="26"/>
      <c r="O39" s="26"/>
      <c r="P39" s="57"/>
      <c r="Q39" s="57"/>
      <c r="R39" s="26"/>
      <c r="S39" s="26"/>
      <c r="T39" s="49"/>
      <c r="U39" s="47"/>
      <c r="V39" s="47"/>
      <c r="W39" s="26">
        <v>1</v>
      </c>
      <c r="X39" s="26">
        <v>2</v>
      </c>
      <c r="Y39" s="26">
        <v>1</v>
      </c>
      <c r="Z39" s="57"/>
      <c r="AA39" s="57"/>
      <c r="AB39" s="57"/>
      <c r="AC39" s="57"/>
      <c r="AD39" s="26">
        <v>2</v>
      </c>
      <c r="AE39" s="26">
        <v>1</v>
      </c>
      <c r="AF39" s="26">
        <v>2</v>
      </c>
      <c r="AG39" s="26">
        <v>1</v>
      </c>
      <c r="AH39" s="26">
        <v>2</v>
      </c>
      <c r="AI39" s="26">
        <v>1</v>
      </c>
      <c r="AJ39" s="26">
        <v>2</v>
      </c>
      <c r="AK39" s="26">
        <v>1</v>
      </c>
      <c r="AL39" s="26">
        <v>2</v>
      </c>
      <c r="AM39" s="26">
        <v>1</v>
      </c>
      <c r="AN39" s="26">
        <v>2</v>
      </c>
      <c r="AO39" s="52"/>
      <c r="AP39" s="52"/>
      <c r="AQ39" s="52"/>
      <c r="AR39" s="52"/>
      <c r="AS39" s="52"/>
      <c r="AT39" s="52"/>
      <c r="AU39" s="21">
        <f t="shared" si="7"/>
        <v>21</v>
      </c>
    </row>
    <row r="40" spans="1:47" s="5" customFormat="1" ht="13.5" customHeight="1">
      <c r="A40" s="60" t="s">
        <v>71</v>
      </c>
      <c r="B40" s="62" t="s">
        <v>94</v>
      </c>
      <c r="C40" s="10" t="s">
        <v>15</v>
      </c>
      <c r="D40" s="26"/>
      <c r="E40" s="26"/>
      <c r="F40" s="26"/>
      <c r="G40" s="26"/>
      <c r="H40" s="26"/>
      <c r="I40" s="26"/>
      <c r="J40" s="57"/>
      <c r="K40" s="57"/>
      <c r="L40" s="57"/>
      <c r="M40" s="26"/>
      <c r="N40" s="26"/>
      <c r="O40" s="26"/>
      <c r="P40" s="57"/>
      <c r="Q40" s="57"/>
      <c r="R40" s="26"/>
      <c r="S40" s="26"/>
      <c r="T40" s="49"/>
      <c r="U40" s="47"/>
      <c r="V40" s="47"/>
      <c r="W40" s="40">
        <v>3</v>
      </c>
      <c r="X40" s="40">
        <v>3</v>
      </c>
      <c r="Y40" s="40">
        <v>3</v>
      </c>
      <c r="Z40" s="57"/>
      <c r="AA40" s="57"/>
      <c r="AB40" s="57"/>
      <c r="AC40" s="57"/>
      <c r="AD40" s="40">
        <v>3</v>
      </c>
      <c r="AE40" s="40">
        <v>3</v>
      </c>
      <c r="AF40" s="40">
        <v>3</v>
      </c>
      <c r="AG40" s="40">
        <v>3</v>
      </c>
      <c r="AH40" s="40">
        <v>3</v>
      </c>
      <c r="AI40" s="40">
        <v>3</v>
      </c>
      <c r="AJ40" s="40">
        <v>3</v>
      </c>
      <c r="AK40" s="40">
        <v>3</v>
      </c>
      <c r="AL40" s="40">
        <v>3</v>
      </c>
      <c r="AM40" s="40">
        <v>3</v>
      </c>
      <c r="AN40" s="40">
        <v>3</v>
      </c>
      <c r="AO40" s="52"/>
      <c r="AP40" s="52"/>
      <c r="AQ40" s="52"/>
      <c r="AR40" s="52"/>
      <c r="AS40" s="52"/>
      <c r="AT40" s="52"/>
      <c r="AU40" s="21">
        <f t="shared" si="7"/>
        <v>42</v>
      </c>
    </row>
    <row r="41" spans="1:47" s="5" customFormat="1" ht="13.5" customHeight="1">
      <c r="A41" s="61"/>
      <c r="B41" s="63"/>
      <c r="C41" s="7" t="s">
        <v>16</v>
      </c>
      <c r="D41" s="26"/>
      <c r="E41" s="26"/>
      <c r="F41" s="26"/>
      <c r="G41" s="26"/>
      <c r="H41" s="26"/>
      <c r="I41" s="26"/>
      <c r="J41" s="57"/>
      <c r="K41" s="57"/>
      <c r="L41" s="57"/>
      <c r="M41" s="26"/>
      <c r="N41" s="26"/>
      <c r="O41" s="26"/>
      <c r="P41" s="57"/>
      <c r="Q41" s="57"/>
      <c r="R41" s="26"/>
      <c r="S41" s="26"/>
      <c r="T41" s="49"/>
      <c r="U41" s="47"/>
      <c r="V41" s="47"/>
      <c r="W41" s="26">
        <v>2</v>
      </c>
      <c r="X41" s="26">
        <v>1</v>
      </c>
      <c r="Y41" s="26">
        <v>2</v>
      </c>
      <c r="Z41" s="57"/>
      <c r="AA41" s="57"/>
      <c r="AB41" s="57"/>
      <c r="AC41" s="57"/>
      <c r="AD41" s="26">
        <v>1</v>
      </c>
      <c r="AE41" s="26">
        <v>2</v>
      </c>
      <c r="AF41" s="26">
        <v>1</v>
      </c>
      <c r="AG41" s="26">
        <v>2</v>
      </c>
      <c r="AH41" s="26">
        <v>1</v>
      </c>
      <c r="AI41" s="26">
        <v>2</v>
      </c>
      <c r="AJ41" s="26">
        <v>1</v>
      </c>
      <c r="AK41" s="26">
        <v>2</v>
      </c>
      <c r="AL41" s="26">
        <v>1</v>
      </c>
      <c r="AM41" s="26">
        <v>2</v>
      </c>
      <c r="AN41" s="26">
        <v>1</v>
      </c>
      <c r="AO41" s="52"/>
      <c r="AP41" s="52"/>
      <c r="AQ41" s="52"/>
      <c r="AR41" s="52"/>
      <c r="AS41" s="52"/>
      <c r="AT41" s="52"/>
      <c r="AU41" s="21">
        <f t="shared" si="7"/>
        <v>21</v>
      </c>
    </row>
    <row r="42" spans="1:47" s="5" customFormat="1" ht="13.5" customHeight="1">
      <c r="A42" s="60" t="s">
        <v>95</v>
      </c>
      <c r="B42" s="70" t="s">
        <v>96</v>
      </c>
      <c r="C42" s="10" t="s">
        <v>15</v>
      </c>
      <c r="D42" s="26"/>
      <c r="E42" s="26"/>
      <c r="F42" s="26"/>
      <c r="G42" s="26"/>
      <c r="H42" s="26"/>
      <c r="I42" s="26"/>
      <c r="J42" s="57"/>
      <c r="K42" s="57"/>
      <c r="L42" s="57"/>
      <c r="M42" s="26"/>
      <c r="N42" s="26"/>
      <c r="O42" s="26"/>
      <c r="P42" s="57"/>
      <c r="Q42" s="57"/>
      <c r="R42" s="26"/>
      <c r="S42" s="26"/>
      <c r="T42" s="49"/>
      <c r="U42" s="47"/>
      <c r="V42" s="47"/>
      <c r="W42" s="40">
        <v>3</v>
      </c>
      <c r="X42" s="40">
        <v>3</v>
      </c>
      <c r="Y42" s="40">
        <v>3</v>
      </c>
      <c r="Z42" s="57"/>
      <c r="AA42" s="57"/>
      <c r="AB42" s="57"/>
      <c r="AC42" s="57"/>
      <c r="AD42" s="40">
        <v>3</v>
      </c>
      <c r="AE42" s="40">
        <v>3</v>
      </c>
      <c r="AF42" s="40">
        <v>3</v>
      </c>
      <c r="AG42" s="40">
        <v>3</v>
      </c>
      <c r="AH42" s="40">
        <v>3</v>
      </c>
      <c r="AI42" s="40">
        <v>3</v>
      </c>
      <c r="AJ42" s="40">
        <v>3</v>
      </c>
      <c r="AK42" s="40">
        <v>3</v>
      </c>
      <c r="AL42" s="40">
        <v>3</v>
      </c>
      <c r="AM42" s="40">
        <v>3</v>
      </c>
      <c r="AN42" s="40">
        <v>3</v>
      </c>
      <c r="AO42" s="52"/>
      <c r="AP42" s="52"/>
      <c r="AQ42" s="52"/>
      <c r="AR42" s="52"/>
      <c r="AS42" s="52"/>
      <c r="AT42" s="52"/>
      <c r="AU42" s="21">
        <f t="shared" si="7"/>
        <v>42</v>
      </c>
    </row>
    <row r="43" spans="1:47" s="5" customFormat="1" ht="13.5" customHeight="1">
      <c r="A43" s="61"/>
      <c r="B43" s="63"/>
      <c r="C43" s="7" t="s">
        <v>16</v>
      </c>
      <c r="D43" s="26"/>
      <c r="E43" s="26"/>
      <c r="F43" s="26"/>
      <c r="G43" s="26"/>
      <c r="H43" s="26"/>
      <c r="I43" s="26"/>
      <c r="J43" s="57"/>
      <c r="K43" s="57"/>
      <c r="L43" s="57"/>
      <c r="M43" s="26"/>
      <c r="N43" s="26"/>
      <c r="O43" s="26"/>
      <c r="P43" s="57"/>
      <c r="Q43" s="57"/>
      <c r="R43" s="26"/>
      <c r="S43" s="26"/>
      <c r="T43" s="49"/>
      <c r="U43" s="47"/>
      <c r="V43" s="47"/>
      <c r="W43" s="26">
        <v>1</v>
      </c>
      <c r="X43" s="26">
        <v>2</v>
      </c>
      <c r="Y43" s="26">
        <v>1</v>
      </c>
      <c r="Z43" s="57"/>
      <c r="AA43" s="57"/>
      <c r="AB43" s="57"/>
      <c r="AC43" s="57"/>
      <c r="AD43" s="26">
        <v>2</v>
      </c>
      <c r="AE43" s="26">
        <v>1</v>
      </c>
      <c r="AF43" s="26">
        <v>2</v>
      </c>
      <c r="AG43" s="26">
        <v>1</v>
      </c>
      <c r="AH43" s="26">
        <v>2</v>
      </c>
      <c r="AI43" s="26">
        <v>1</v>
      </c>
      <c r="AJ43" s="26">
        <v>2</v>
      </c>
      <c r="AK43" s="26">
        <v>1</v>
      </c>
      <c r="AL43" s="26">
        <v>2</v>
      </c>
      <c r="AM43" s="26">
        <v>1</v>
      </c>
      <c r="AN43" s="26">
        <v>2</v>
      </c>
      <c r="AO43" s="52"/>
      <c r="AP43" s="52"/>
      <c r="AQ43" s="52"/>
      <c r="AR43" s="52"/>
      <c r="AS43" s="52"/>
      <c r="AT43" s="52"/>
      <c r="AU43" s="21">
        <f t="shared" si="7"/>
        <v>21</v>
      </c>
    </row>
    <row r="44" spans="1:47" s="5" customFormat="1" ht="13.5" customHeight="1">
      <c r="A44" s="60" t="s">
        <v>105</v>
      </c>
      <c r="B44" s="70" t="s">
        <v>106</v>
      </c>
      <c r="C44" s="10" t="s">
        <v>15</v>
      </c>
      <c r="D44" s="26"/>
      <c r="E44" s="26"/>
      <c r="F44" s="26"/>
      <c r="G44" s="26"/>
      <c r="H44" s="26"/>
      <c r="I44" s="26"/>
      <c r="J44" s="57"/>
      <c r="K44" s="57"/>
      <c r="L44" s="57"/>
      <c r="M44" s="26"/>
      <c r="N44" s="26"/>
      <c r="O44" s="26"/>
      <c r="P44" s="57"/>
      <c r="Q44" s="57"/>
      <c r="R44" s="26"/>
      <c r="S44" s="26"/>
      <c r="T44" s="49"/>
      <c r="U44" s="47"/>
      <c r="V44" s="47"/>
      <c r="W44" s="40">
        <v>3</v>
      </c>
      <c r="X44" s="40">
        <v>3</v>
      </c>
      <c r="Y44" s="40">
        <v>3</v>
      </c>
      <c r="Z44" s="57"/>
      <c r="AA44" s="57"/>
      <c r="AB44" s="57"/>
      <c r="AC44" s="57"/>
      <c r="AD44" s="40">
        <v>3</v>
      </c>
      <c r="AE44" s="40">
        <v>3</v>
      </c>
      <c r="AF44" s="40">
        <v>3</v>
      </c>
      <c r="AG44" s="40">
        <v>3</v>
      </c>
      <c r="AH44" s="40">
        <v>3</v>
      </c>
      <c r="AI44" s="40">
        <v>3</v>
      </c>
      <c r="AJ44" s="40">
        <v>3</v>
      </c>
      <c r="AK44" s="40">
        <v>3</v>
      </c>
      <c r="AL44" s="40">
        <v>3</v>
      </c>
      <c r="AM44" s="40">
        <v>3</v>
      </c>
      <c r="AN44" s="40">
        <v>3</v>
      </c>
      <c r="AO44" s="52"/>
      <c r="AP44" s="52"/>
      <c r="AQ44" s="52"/>
      <c r="AR44" s="52"/>
      <c r="AS44" s="52"/>
      <c r="AT44" s="52"/>
      <c r="AU44" s="21">
        <f t="shared" si="7"/>
        <v>42</v>
      </c>
    </row>
    <row r="45" spans="1:47" s="5" customFormat="1" ht="13.5" customHeight="1">
      <c r="A45" s="61"/>
      <c r="B45" s="63"/>
      <c r="C45" s="7" t="s">
        <v>16</v>
      </c>
      <c r="D45" s="26"/>
      <c r="E45" s="26"/>
      <c r="F45" s="26"/>
      <c r="G45" s="26"/>
      <c r="H45" s="26"/>
      <c r="I45" s="26"/>
      <c r="J45" s="57"/>
      <c r="K45" s="57"/>
      <c r="L45" s="57"/>
      <c r="M45" s="26"/>
      <c r="N45" s="26"/>
      <c r="O45" s="26"/>
      <c r="P45" s="57"/>
      <c r="Q45" s="57"/>
      <c r="R45" s="26"/>
      <c r="S45" s="26"/>
      <c r="T45" s="49"/>
      <c r="U45" s="47"/>
      <c r="V45" s="47"/>
      <c r="W45" s="26">
        <v>2</v>
      </c>
      <c r="X45" s="26">
        <v>1</v>
      </c>
      <c r="Y45" s="26">
        <v>2</v>
      </c>
      <c r="Z45" s="57"/>
      <c r="AA45" s="57"/>
      <c r="AB45" s="57"/>
      <c r="AC45" s="57"/>
      <c r="AD45" s="26">
        <v>1</v>
      </c>
      <c r="AE45" s="26">
        <v>2</v>
      </c>
      <c r="AF45" s="26">
        <v>1</v>
      </c>
      <c r="AG45" s="26">
        <v>2</v>
      </c>
      <c r="AH45" s="26">
        <v>1</v>
      </c>
      <c r="AI45" s="26">
        <v>2</v>
      </c>
      <c r="AJ45" s="26">
        <v>1</v>
      </c>
      <c r="AK45" s="26">
        <v>2</v>
      </c>
      <c r="AL45" s="26">
        <v>1</v>
      </c>
      <c r="AM45" s="26">
        <v>2</v>
      </c>
      <c r="AN45" s="26">
        <v>1</v>
      </c>
      <c r="AO45" s="52"/>
      <c r="AP45" s="52"/>
      <c r="AQ45" s="52"/>
      <c r="AR45" s="52"/>
      <c r="AS45" s="52"/>
      <c r="AT45" s="52"/>
      <c r="AU45" s="21">
        <f t="shared" si="7"/>
        <v>21</v>
      </c>
    </row>
    <row r="46" spans="1:47" s="5" customFormat="1" ht="13.5" customHeight="1">
      <c r="A46" s="88" t="s">
        <v>22</v>
      </c>
      <c r="B46" s="82" t="s">
        <v>30</v>
      </c>
      <c r="C46" s="8" t="s">
        <v>15</v>
      </c>
      <c r="D46" s="9">
        <f aca="true" t="shared" si="30" ref="D46:J47">D48</f>
        <v>28</v>
      </c>
      <c r="E46" s="9">
        <f t="shared" si="30"/>
        <v>28</v>
      </c>
      <c r="F46" s="9">
        <f t="shared" si="30"/>
        <v>28</v>
      </c>
      <c r="G46" s="9">
        <f t="shared" si="30"/>
        <v>28</v>
      </c>
      <c r="H46" s="9">
        <f t="shared" si="30"/>
        <v>28</v>
      </c>
      <c r="I46" s="9">
        <f t="shared" si="30"/>
        <v>28</v>
      </c>
      <c r="J46" s="56">
        <f t="shared" si="30"/>
        <v>36</v>
      </c>
      <c r="K46" s="56">
        <f aca="true" t="shared" si="31" ref="K46:R46">K48</f>
        <v>36</v>
      </c>
      <c r="L46" s="56">
        <f t="shared" si="31"/>
        <v>36</v>
      </c>
      <c r="M46" s="9">
        <f t="shared" si="31"/>
        <v>28</v>
      </c>
      <c r="N46" s="9">
        <f t="shared" si="31"/>
        <v>28</v>
      </c>
      <c r="O46" s="9">
        <f t="shared" si="31"/>
        <v>28</v>
      </c>
      <c r="P46" s="56">
        <f t="shared" si="31"/>
        <v>0</v>
      </c>
      <c r="Q46" s="56">
        <f t="shared" si="31"/>
        <v>0</v>
      </c>
      <c r="R46" s="9">
        <f t="shared" si="31"/>
        <v>28</v>
      </c>
      <c r="S46" s="9">
        <f>S48</f>
        <v>28</v>
      </c>
      <c r="T46" s="50"/>
      <c r="U46" s="47"/>
      <c r="V46" s="47"/>
      <c r="W46" s="9">
        <f>W48</f>
        <v>0</v>
      </c>
      <c r="X46" s="9">
        <f>X48</f>
        <v>0</v>
      </c>
      <c r="Y46" s="9">
        <f aca="true" t="shared" si="32" ref="Y46:AD46">Y48</f>
        <v>0</v>
      </c>
      <c r="Z46" s="56">
        <f t="shared" si="32"/>
        <v>0</v>
      </c>
      <c r="AA46" s="56">
        <f t="shared" si="32"/>
        <v>0</v>
      </c>
      <c r="AB46" s="56">
        <f t="shared" si="32"/>
        <v>0</v>
      </c>
      <c r="AC46" s="56">
        <f t="shared" si="32"/>
        <v>0</v>
      </c>
      <c r="AD46" s="9">
        <f t="shared" si="32"/>
        <v>0</v>
      </c>
      <c r="AE46" s="9">
        <f aca="true" t="shared" si="33" ref="AE46:AN47">AE48</f>
        <v>0</v>
      </c>
      <c r="AF46" s="9">
        <f t="shared" si="33"/>
        <v>0</v>
      </c>
      <c r="AG46" s="9">
        <f t="shared" si="33"/>
        <v>0</v>
      </c>
      <c r="AH46" s="9">
        <f t="shared" si="33"/>
        <v>0</v>
      </c>
      <c r="AI46" s="9">
        <f t="shared" si="33"/>
        <v>0</v>
      </c>
      <c r="AJ46" s="9">
        <f t="shared" si="33"/>
        <v>0</v>
      </c>
      <c r="AK46" s="9">
        <f t="shared" si="33"/>
        <v>0</v>
      </c>
      <c r="AL46" s="9">
        <f t="shared" si="33"/>
        <v>0</v>
      </c>
      <c r="AM46" s="9">
        <f t="shared" si="33"/>
        <v>0</v>
      </c>
      <c r="AN46" s="9">
        <f t="shared" si="33"/>
        <v>0</v>
      </c>
      <c r="AO46" s="53"/>
      <c r="AP46" s="52"/>
      <c r="AQ46" s="52"/>
      <c r="AR46" s="53"/>
      <c r="AS46" s="53"/>
      <c r="AT46" s="53"/>
      <c r="AU46" s="21">
        <f t="shared" si="7"/>
        <v>416</v>
      </c>
    </row>
    <row r="47" spans="1:47" s="5" customFormat="1" ht="13.5" customHeight="1">
      <c r="A47" s="89"/>
      <c r="B47" s="83"/>
      <c r="C47" s="8" t="s">
        <v>16</v>
      </c>
      <c r="D47" s="9">
        <f t="shared" si="30"/>
        <v>14</v>
      </c>
      <c r="E47" s="9">
        <f t="shared" si="30"/>
        <v>14</v>
      </c>
      <c r="F47" s="9">
        <f t="shared" si="30"/>
        <v>14</v>
      </c>
      <c r="G47" s="9">
        <f t="shared" si="30"/>
        <v>14</v>
      </c>
      <c r="H47" s="9">
        <f t="shared" si="30"/>
        <v>14</v>
      </c>
      <c r="I47" s="9">
        <f t="shared" si="30"/>
        <v>14</v>
      </c>
      <c r="J47" s="56">
        <f t="shared" si="30"/>
        <v>0</v>
      </c>
      <c r="K47" s="56">
        <f aca="true" t="shared" si="34" ref="K47:R47">K49</f>
        <v>0</v>
      </c>
      <c r="L47" s="56">
        <f t="shared" si="34"/>
        <v>0</v>
      </c>
      <c r="M47" s="9">
        <f t="shared" si="34"/>
        <v>14</v>
      </c>
      <c r="N47" s="9">
        <f t="shared" si="34"/>
        <v>14</v>
      </c>
      <c r="O47" s="9">
        <f t="shared" si="34"/>
        <v>14</v>
      </c>
      <c r="P47" s="56">
        <f t="shared" si="34"/>
        <v>0</v>
      </c>
      <c r="Q47" s="56">
        <f t="shared" si="34"/>
        <v>0</v>
      </c>
      <c r="R47" s="9">
        <f t="shared" si="34"/>
        <v>14</v>
      </c>
      <c r="S47" s="9">
        <f>S49</f>
        <v>14</v>
      </c>
      <c r="T47" s="50"/>
      <c r="U47" s="47"/>
      <c r="V47" s="47"/>
      <c r="W47" s="9">
        <f>W49</f>
        <v>0</v>
      </c>
      <c r="X47" s="9">
        <f>X49</f>
        <v>0</v>
      </c>
      <c r="Y47" s="9">
        <f aca="true" t="shared" si="35" ref="Y47:AD47">Y49</f>
        <v>0</v>
      </c>
      <c r="Z47" s="56">
        <f t="shared" si="35"/>
        <v>0</v>
      </c>
      <c r="AA47" s="56">
        <f t="shared" si="35"/>
        <v>0</v>
      </c>
      <c r="AB47" s="56">
        <f t="shared" si="35"/>
        <v>0</v>
      </c>
      <c r="AC47" s="56">
        <f t="shared" si="35"/>
        <v>0</v>
      </c>
      <c r="AD47" s="9">
        <f t="shared" si="35"/>
        <v>0</v>
      </c>
      <c r="AE47" s="9">
        <f t="shared" si="33"/>
        <v>0</v>
      </c>
      <c r="AF47" s="9">
        <f t="shared" si="33"/>
        <v>0</v>
      </c>
      <c r="AG47" s="9">
        <f t="shared" si="33"/>
        <v>0</v>
      </c>
      <c r="AH47" s="9">
        <f t="shared" si="33"/>
        <v>0</v>
      </c>
      <c r="AI47" s="9">
        <f t="shared" si="33"/>
        <v>0</v>
      </c>
      <c r="AJ47" s="9">
        <f t="shared" si="33"/>
        <v>0</v>
      </c>
      <c r="AK47" s="9">
        <f t="shared" si="33"/>
        <v>0</v>
      </c>
      <c r="AL47" s="9">
        <f t="shared" si="33"/>
        <v>0</v>
      </c>
      <c r="AM47" s="9">
        <f t="shared" si="33"/>
        <v>0</v>
      </c>
      <c r="AN47" s="9">
        <f t="shared" si="33"/>
        <v>0</v>
      </c>
      <c r="AO47" s="53"/>
      <c r="AP47" s="52"/>
      <c r="AQ47" s="52"/>
      <c r="AR47" s="53"/>
      <c r="AS47" s="53"/>
      <c r="AT47" s="53"/>
      <c r="AU47" s="21">
        <f t="shared" si="7"/>
        <v>154</v>
      </c>
    </row>
    <row r="48" spans="1:47" s="14" customFormat="1" ht="20.25" customHeight="1">
      <c r="A48" s="30" t="s">
        <v>23</v>
      </c>
      <c r="B48" s="97" t="s">
        <v>73</v>
      </c>
      <c r="C48" s="31" t="s">
        <v>15</v>
      </c>
      <c r="D48" s="32">
        <f aca="true" t="shared" si="36" ref="D48:J48">D50+D60</f>
        <v>28</v>
      </c>
      <c r="E48" s="32">
        <f t="shared" si="36"/>
        <v>28</v>
      </c>
      <c r="F48" s="32">
        <f t="shared" si="36"/>
        <v>28</v>
      </c>
      <c r="G48" s="32">
        <f t="shared" si="36"/>
        <v>28</v>
      </c>
      <c r="H48" s="32">
        <f t="shared" si="36"/>
        <v>28</v>
      </c>
      <c r="I48" s="32">
        <f t="shared" si="36"/>
        <v>28</v>
      </c>
      <c r="J48" s="56">
        <f t="shared" si="36"/>
        <v>36</v>
      </c>
      <c r="K48" s="56">
        <f aca="true" t="shared" si="37" ref="K48:R48">K50+K60</f>
        <v>36</v>
      </c>
      <c r="L48" s="56">
        <f t="shared" si="37"/>
        <v>36</v>
      </c>
      <c r="M48" s="32">
        <f t="shared" si="37"/>
        <v>28</v>
      </c>
      <c r="N48" s="32">
        <f t="shared" si="37"/>
        <v>28</v>
      </c>
      <c r="O48" s="32">
        <f t="shared" si="37"/>
        <v>28</v>
      </c>
      <c r="P48" s="56">
        <f t="shared" si="37"/>
        <v>0</v>
      </c>
      <c r="Q48" s="56">
        <f t="shared" si="37"/>
        <v>0</v>
      </c>
      <c r="R48" s="32">
        <f t="shared" si="37"/>
        <v>28</v>
      </c>
      <c r="S48" s="32">
        <f>S50+S60</f>
        <v>28</v>
      </c>
      <c r="T48" s="48"/>
      <c r="U48" s="47"/>
      <c r="V48" s="47"/>
      <c r="W48" s="32">
        <f>W50+W60</f>
        <v>0</v>
      </c>
      <c r="X48" s="32">
        <f>X50+X60</f>
        <v>0</v>
      </c>
      <c r="Y48" s="32">
        <f aca="true" t="shared" si="38" ref="Y48:AD48">Y50+Y60</f>
        <v>0</v>
      </c>
      <c r="Z48" s="56">
        <f t="shared" si="38"/>
        <v>0</v>
      </c>
      <c r="AA48" s="56">
        <f t="shared" si="38"/>
        <v>0</v>
      </c>
      <c r="AB48" s="56">
        <f t="shared" si="38"/>
        <v>0</v>
      </c>
      <c r="AC48" s="56">
        <f t="shared" si="38"/>
        <v>0</v>
      </c>
      <c r="AD48" s="32">
        <f t="shared" si="38"/>
        <v>0</v>
      </c>
      <c r="AE48" s="32">
        <f aca="true" t="shared" si="39" ref="AE48:AN48">AE50+AE60</f>
        <v>0</v>
      </c>
      <c r="AF48" s="32">
        <f t="shared" si="39"/>
        <v>0</v>
      </c>
      <c r="AG48" s="32">
        <f t="shared" si="39"/>
        <v>0</v>
      </c>
      <c r="AH48" s="32">
        <f t="shared" si="39"/>
        <v>0</v>
      </c>
      <c r="AI48" s="32">
        <f t="shared" si="39"/>
        <v>0</v>
      </c>
      <c r="AJ48" s="32">
        <f t="shared" si="39"/>
        <v>0</v>
      </c>
      <c r="AK48" s="32">
        <f t="shared" si="39"/>
        <v>0</v>
      </c>
      <c r="AL48" s="32">
        <f t="shared" si="39"/>
        <v>0</v>
      </c>
      <c r="AM48" s="32">
        <f t="shared" si="39"/>
        <v>0</v>
      </c>
      <c r="AN48" s="32">
        <f t="shared" si="39"/>
        <v>0</v>
      </c>
      <c r="AO48" s="53"/>
      <c r="AP48" s="52"/>
      <c r="AQ48" s="52"/>
      <c r="AR48" s="53"/>
      <c r="AS48" s="53"/>
      <c r="AT48" s="53"/>
      <c r="AU48" s="21">
        <f t="shared" si="7"/>
        <v>416</v>
      </c>
    </row>
    <row r="49" spans="1:47" s="14" customFormat="1" ht="20.25" customHeight="1">
      <c r="A49" s="33"/>
      <c r="B49" s="98"/>
      <c r="C49" s="31" t="s">
        <v>16</v>
      </c>
      <c r="D49" s="32">
        <f aca="true" t="shared" si="40" ref="D49:J49">D51</f>
        <v>14</v>
      </c>
      <c r="E49" s="32">
        <f t="shared" si="40"/>
        <v>14</v>
      </c>
      <c r="F49" s="32">
        <f t="shared" si="40"/>
        <v>14</v>
      </c>
      <c r="G49" s="32">
        <f t="shared" si="40"/>
        <v>14</v>
      </c>
      <c r="H49" s="32">
        <f t="shared" si="40"/>
        <v>14</v>
      </c>
      <c r="I49" s="32">
        <f t="shared" si="40"/>
        <v>14</v>
      </c>
      <c r="J49" s="56">
        <f t="shared" si="40"/>
        <v>0</v>
      </c>
      <c r="K49" s="56">
        <f aca="true" t="shared" si="41" ref="K49:R49">K51</f>
        <v>0</v>
      </c>
      <c r="L49" s="56">
        <f t="shared" si="41"/>
        <v>0</v>
      </c>
      <c r="M49" s="32">
        <f t="shared" si="41"/>
        <v>14</v>
      </c>
      <c r="N49" s="32">
        <f t="shared" si="41"/>
        <v>14</v>
      </c>
      <c r="O49" s="32">
        <f t="shared" si="41"/>
        <v>14</v>
      </c>
      <c r="P49" s="56">
        <f t="shared" si="41"/>
        <v>0</v>
      </c>
      <c r="Q49" s="56">
        <f t="shared" si="41"/>
        <v>0</v>
      </c>
      <c r="R49" s="32">
        <f t="shared" si="41"/>
        <v>14</v>
      </c>
      <c r="S49" s="32">
        <f>S51</f>
        <v>14</v>
      </c>
      <c r="T49" s="48"/>
      <c r="U49" s="47"/>
      <c r="V49" s="47"/>
      <c r="W49" s="32">
        <f>W51</f>
        <v>0</v>
      </c>
      <c r="X49" s="32">
        <f>X51</f>
        <v>0</v>
      </c>
      <c r="Y49" s="32">
        <f aca="true" t="shared" si="42" ref="Y49:AD49">Y51</f>
        <v>0</v>
      </c>
      <c r="Z49" s="56">
        <f t="shared" si="42"/>
        <v>0</v>
      </c>
      <c r="AA49" s="56">
        <f t="shared" si="42"/>
        <v>0</v>
      </c>
      <c r="AB49" s="56">
        <f t="shared" si="42"/>
        <v>0</v>
      </c>
      <c r="AC49" s="56">
        <f t="shared" si="42"/>
        <v>0</v>
      </c>
      <c r="AD49" s="32">
        <f t="shared" si="42"/>
        <v>0</v>
      </c>
      <c r="AE49" s="32">
        <f aca="true" t="shared" si="43" ref="AE49:AN49">AE51</f>
        <v>0</v>
      </c>
      <c r="AF49" s="32">
        <f t="shared" si="43"/>
        <v>0</v>
      </c>
      <c r="AG49" s="32">
        <f t="shared" si="43"/>
        <v>0</v>
      </c>
      <c r="AH49" s="32">
        <f t="shared" si="43"/>
        <v>0</v>
      </c>
      <c r="AI49" s="32">
        <f t="shared" si="43"/>
        <v>0</v>
      </c>
      <c r="AJ49" s="32">
        <f t="shared" si="43"/>
        <v>0</v>
      </c>
      <c r="AK49" s="32">
        <f t="shared" si="43"/>
        <v>0</v>
      </c>
      <c r="AL49" s="32">
        <f t="shared" si="43"/>
        <v>0</v>
      </c>
      <c r="AM49" s="32">
        <f t="shared" si="43"/>
        <v>0</v>
      </c>
      <c r="AN49" s="32">
        <f t="shared" si="43"/>
        <v>0</v>
      </c>
      <c r="AO49" s="53"/>
      <c r="AP49" s="53"/>
      <c r="AQ49" s="53"/>
      <c r="AR49" s="53"/>
      <c r="AS49" s="53"/>
      <c r="AT49" s="53"/>
      <c r="AU49" s="21">
        <f t="shared" si="7"/>
        <v>154</v>
      </c>
    </row>
    <row r="50" spans="1:47" s="5" customFormat="1" ht="14.25" customHeight="1">
      <c r="A50" s="29" t="s">
        <v>24</v>
      </c>
      <c r="B50" s="80" t="s">
        <v>74</v>
      </c>
      <c r="C50" s="34" t="s">
        <v>15</v>
      </c>
      <c r="D50" s="20">
        <f aca="true" t="shared" si="44" ref="D50:J51">D52+D54+D56+D58</f>
        <v>28</v>
      </c>
      <c r="E50" s="20">
        <f t="shared" si="44"/>
        <v>28</v>
      </c>
      <c r="F50" s="20">
        <f t="shared" si="44"/>
        <v>28</v>
      </c>
      <c r="G50" s="20">
        <f t="shared" si="44"/>
        <v>28</v>
      </c>
      <c r="H50" s="20">
        <f t="shared" si="44"/>
        <v>28</v>
      </c>
      <c r="I50" s="20">
        <f t="shared" si="44"/>
        <v>28</v>
      </c>
      <c r="J50" s="56">
        <f t="shared" si="44"/>
        <v>0</v>
      </c>
      <c r="K50" s="56">
        <f aca="true" t="shared" si="45" ref="K50:R50">K52+K54+K56+K58</f>
        <v>0</v>
      </c>
      <c r="L50" s="56">
        <f t="shared" si="45"/>
        <v>0</v>
      </c>
      <c r="M50" s="20">
        <f t="shared" si="45"/>
        <v>28</v>
      </c>
      <c r="N50" s="20">
        <f t="shared" si="45"/>
        <v>28</v>
      </c>
      <c r="O50" s="20">
        <f t="shared" si="45"/>
        <v>28</v>
      </c>
      <c r="P50" s="56">
        <f t="shared" si="45"/>
        <v>0</v>
      </c>
      <c r="Q50" s="56">
        <f t="shared" si="45"/>
        <v>0</v>
      </c>
      <c r="R50" s="20">
        <f t="shared" si="45"/>
        <v>28</v>
      </c>
      <c r="S50" s="20">
        <f>S52+S54+S56+S58</f>
        <v>28</v>
      </c>
      <c r="T50" s="48"/>
      <c r="U50" s="47"/>
      <c r="V50" s="47"/>
      <c r="W50" s="20">
        <f>W52+W54+W56+W58</f>
        <v>0</v>
      </c>
      <c r="X50" s="20">
        <f>X52+X54+X56+X58</f>
        <v>0</v>
      </c>
      <c r="Y50" s="20">
        <f aca="true" t="shared" si="46" ref="Y50:AD50">Y52+Y54+Y56+Y58</f>
        <v>0</v>
      </c>
      <c r="Z50" s="56">
        <f t="shared" si="46"/>
        <v>0</v>
      </c>
      <c r="AA50" s="56">
        <f t="shared" si="46"/>
        <v>0</v>
      </c>
      <c r="AB50" s="56">
        <f t="shared" si="46"/>
        <v>0</v>
      </c>
      <c r="AC50" s="56">
        <f t="shared" si="46"/>
        <v>0</v>
      </c>
      <c r="AD50" s="20">
        <f t="shared" si="46"/>
        <v>0</v>
      </c>
      <c r="AE50" s="20">
        <f aca="true" t="shared" si="47" ref="AE50:AN50">AE52+AE54+AE56+AE58</f>
        <v>0</v>
      </c>
      <c r="AF50" s="20">
        <f t="shared" si="47"/>
        <v>0</v>
      </c>
      <c r="AG50" s="20">
        <f t="shared" si="47"/>
        <v>0</v>
      </c>
      <c r="AH50" s="20">
        <f t="shared" si="47"/>
        <v>0</v>
      </c>
      <c r="AI50" s="20">
        <f t="shared" si="47"/>
        <v>0</v>
      </c>
      <c r="AJ50" s="20">
        <f t="shared" si="47"/>
        <v>0</v>
      </c>
      <c r="AK50" s="20">
        <f t="shared" si="47"/>
        <v>0</v>
      </c>
      <c r="AL50" s="20">
        <f t="shared" si="47"/>
        <v>0</v>
      </c>
      <c r="AM50" s="20">
        <f t="shared" si="47"/>
        <v>0</v>
      </c>
      <c r="AN50" s="20">
        <f t="shared" si="47"/>
        <v>0</v>
      </c>
      <c r="AO50" s="53"/>
      <c r="AP50" s="53"/>
      <c r="AQ50" s="53"/>
      <c r="AR50" s="53"/>
      <c r="AS50" s="53"/>
      <c r="AT50" s="53"/>
      <c r="AU50" s="21">
        <f t="shared" si="7"/>
        <v>308</v>
      </c>
    </row>
    <row r="51" spans="1:47" s="5" customFormat="1" ht="18" customHeight="1">
      <c r="A51" s="29"/>
      <c r="B51" s="81"/>
      <c r="C51" s="35" t="s">
        <v>16</v>
      </c>
      <c r="D51" s="20">
        <f t="shared" si="44"/>
        <v>14</v>
      </c>
      <c r="E51" s="20">
        <f t="shared" si="44"/>
        <v>14</v>
      </c>
      <c r="F51" s="20">
        <f t="shared" si="44"/>
        <v>14</v>
      </c>
      <c r="G51" s="20">
        <f t="shared" si="44"/>
        <v>14</v>
      </c>
      <c r="H51" s="20">
        <f t="shared" si="44"/>
        <v>14</v>
      </c>
      <c r="I51" s="20">
        <f t="shared" si="44"/>
        <v>14</v>
      </c>
      <c r="J51" s="56">
        <f t="shared" si="44"/>
        <v>0</v>
      </c>
      <c r="K51" s="56">
        <f aca="true" t="shared" si="48" ref="K51:R51">K53+K55+K57+K59</f>
        <v>0</v>
      </c>
      <c r="L51" s="56">
        <f t="shared" si="48"/>
        <v>0</v>
      </c>
      <c r="M51" s="20">
        <f t="shared" si="48"/>
        <v>14</v>
      </c>
      <c r="N51" s="20">
        <f t="shared" si="48"/>
        <v>14</v>
      </c>
      <c r="O51" s="20">
        <f t="shared" si="48"/>
        <v>14</v>
      </c>
      <c r="P51" s="56">
        <f t="shared" si="48"/>
        <v>0</v>
      </c>
      <c r="Q51" s="56">
        <f t="shared" si="48"/>
        <v>0</v>
      </c>
      <c r="R51" s="20">
        <f t="shared" si="48"/>
        <v>14</v>
      </c>
      <c r="S51" s="20">
        <f>S53+S55+S57+S59</f>
        <v>14</v>
      </c>
      <c r="T51" s="48"/>
      <c r="U51" s="47"/>
      <c r="V51" s="47"/>
      <c r="W51" s="20">
        <f>W53+W55+W57+W59</f>
        <v>0</v>
      </c>
      <c r="X51" s="20">
        <f>X53+X55+X57+X59</f>
        <v>0</v>
      </c>
      <c r="Y51" s="20">
        <f aca="true" t="shared" si="49" ref="Y51:AD51">Y53+Y55+Y57+Y59</f>
        <v>0</v>
      </c>
      <c r="Z51" s="56">
        <f t="shared" si="49"/>
        <v>0</v>
      </c>
      <c r="AA51" s="56">
        <f t="shared" si="49"/>
        <v>0</v>
      </c>
      <c r="AB51" s="56">
        <f t="shared" si="49"/>
        <v>0</v>
      </c>
      <c r="AC51" s="56">
        <f t="shared" si="49"/>
        <v>0</v>
      </c>
      <c r="AD51" s="20">
        <f t="shared" si="49"/>
        <v>0</v>
      </c>
      <c r="AE51" s="20">
        <f aca="true" t="shared" si="50" ref="AE51:AN51">AE53+AE55+AE57+AE59</f>
        <v>0</v>
      </c>
      <c r="AF51" s="20">
        <f t="shared" si="50"/>
        <v>0</v>
      </c>
      <c r="AG51" s="20">
        <f t="shared" si="50"/>
        <v>0</v>
      </c>
      <c r="AH51" s="20">
        <f t="shared" si="50"/>
        <v>0</v>
      </c>
      <c r="AI51" s="20">
        <f t="shared" si="50"/>
        <v>0</v>
      </c>
      <c r="AJ51" s="20">
        <f t="shared" si="50"/>
        <v>0</v>
      </c>
      <c r="AK51" s="20">
        <f t="shared" si="50"/>
        <v>0</v>
      </c>
      <c r="AL51" s="20">
        <f t="shared" si="50"/>
        <v>0</v>
      </c>
      <c r="AM51" s="20">
        <f t="shared" si="50"/>
        <v>0</v>
      </c>
      <c r="AN51" s="20">
        <f t="shared" si="50"/>
        <v>0</v>
      </c>
      <c r="AO51" s="53"/>
      <c r="AP51" s="53"/>
      <c r="AQ51" s="53"/>
      <c r="AR51" s="53"/>
      <c r="AS51" s="53"/>
      <c r="AT51" s="53"/>
      <c r="AU51" s="21">
        <f t="shared" si="7"/>
        <v>154</v>
      </c>
    </row>
    <row r="52" spans="1:47" s="5" customFormat="1" ht="18" customHeight="1">
      <c r="A52" s="76" t="s">
        <v>35</v>
      </c>
      <c r="B52" s="78" t="s">
        <v>41</v>
      </c>
      <c r="C52" s="10" t="s">
        <v>15</v>
      </c>
      <c r="D52" s="15">
        <v>6</v>
      </c>
      <c r="E52" s="15">
        <v>6</v>
      </c>
      <c r="F52" s="15">
        <v>6</v>
      </c>
      <c r="G52" s="15">
        <v>6</v>
      </c>
      <c r="H52" s="15">
        <v>6</v>
      </c>
      <c r="I52" s="15">
        <v>6</v>
      </c>
      <c r="J52" s="58"/>
      <c r="K52" s="58"/>
      <c r="L52" s="58"/>
      <c r="M52" s="15">
        <v>6</v>
      </c>
      <c r="N52" s="15">
        <v>6</v>
      </c>
      <c r="O52" s="15">
        <v>6</v>
      </c>
      <c r="P52" s="58"/>
      <c r="Q52" s="58"/>
      <c r="R52" s="15">
        <v>6</v>
      </c>
      <c r="S52" s="15">
        <v>6</v>
      </c>
      <c r="T52" s="51"/>
      <c r="U52" s="47"/>
      <c r="V52" s="47"/>
      <c r="W52" s="15"/>
      <c r="X52" s="15"/>
      <c r="Y52" s="15"/>
      <c r="Z52" s="58"/>
      <c r="AA52" s="58"/>
      <c r="AB52" s="58"/>
      <c r="AC52" s="58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3"/>
      <c r="AO52" s="53"/>
      <c r="AP52" s="53"/>
      <c r="AQ52" s="53"/>
      <c r="AR52" s="53"/>
      <c r="AS52" s="53"/>
      <c r="AT52" s="52"/>
      <c r="AU52" s="21">
        <f t="shared" si="7"/>
        <v>66</v>
      </c>
    </row>
    <row r="53" spans="1:47" s="5" customFormat="1" ht="18" customHeight="1">
      <c r="A53" s="77"/>
      <c r="B53" s="79"/>
      <c r="C53" s="7" t="s">
        <v>16</v>
      </c>
      <c r="D53" s="15">
        <v>3</v>
      </c>
      <c r="E53" s="15">
        <v>3</v>
      </c>
      <c r="F53" s="15">
        <v>3</v>
      </c>
      <c r="G53" s="15">
        <v>3</v>
      </c>
      <c r="H53" s="15">
        <v>3</v>
      </c>
      <c r="I53" s="15">
        <v>3</v>
      </c>
      <c r="J53" s="58"/>
      <c r="K53" s="58"/>
      <c r="L53" s="58"/>
      <c r="M53" s="15">
        <v>3</v>
      </c>
      <c r="N53" s="15">
        <v>3</v>
      </c>
      <c r="O53" s="15">
        <v>3</v>
      </c>
      <c r="P53" s="58"/>
      <c r="Q53" s="58"/>
      <c r="R53" s="15">
        <v>3</v>
      </c>
      <c r="S53" s="15">
        <v>3</v>
      </c>
      <c r="T53" s="48"/>
      <c r="U53" s="47"/>
      <c r="V53" s="47"/>
      <c r="W53" s="15"/>
      <c r="X53" s="15"/>
      <c r="Y53" s="15"/>
      <c r="Z53" s="58"/>
      <c r="AA53" s="58"/>
      <c r="AB53" s="58"/>
      <c r="AC53" s="58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3"/>
      <c r="AO53" s="53"/>
      <c r="AP53" s="53"/>
      <c r="AQ53" s="53"/>
      <c r="AR53" s="53"/>
      <c r="AS53" s="53"/>
      <c r="AT53" s="52"/>
      <c r="AU53" s="21">
        <f t="shared" si="7"/>
        <v>33</v>
      </c>
    </row>
    <row r="54" spans="1:47" s="5" customFormat="1" ht="18" customHeight="1">
      <c r="A54" s="76" t="s">
        <v>36</v>
      </c>
      <c r="B54" s="78" t="s">
        <v>42</v>
      </c>
      <c r="C54" s="10" t="s">
        <v>15</v>
      </c>
      <c r="D54" s="15">
        <v>8</v>
      </c>
      <c r="E54" s="15">
        <v>8</v>
      </c>
      <c r="F54" s="15">
        <v>8</v>
      </c>
      <c r="G54" s="15">
        <v>8</v>
      </c>
      <c r="H54" s="15">
        <v>8</v>
      </c>
      <c r="I54" s="15">
        <v>8</v>
      </c>
      <c r="J54" s="58"/>
      <c r="K54" s="58"/>
      <c r="L54" s="58"/>
      <c r="M54" s="15">
        <v>8</v>
      </c>
      <c r="N54" s="15">
        <v>8</v>
      </c>
      <c r="O54" s="15">
        <v>8</v>
      </c>
      <c r="P54" s="58"/>
      <c r="Q54" s="58"/>
      <c r="R54" s="15">
        <v>8</v>
      </c>
      <c r="S54" s="15">
        <v>8</v>
      </c>
      <c r="T54" s="51"/>
      <c r="U54" s="47"/>
      <c r="V54" s="47"/>
      <c r="W54" s="15"/>
      <c r="X54" s="15"/>
      <c r="Y54" s="15"/>
      <c r="Z54" s="58"/>
      <c r="AA54" s="58"/>
      <c r="AB54" s="58"/>
      <c r="AC54" s="58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52"/>
      <c r="AP54" s="52"/>
      <c r="AQ54" s="52"/>
      <c r="AR54" s="52"/>
      <c r="AS54" s="52"/>
      <c r="AT54" s="52"/>
      <c r="AU54" s="21">
        <f t="shared" si="7"/>
        <v>88</v>
      </c>
    </row>
    <row r="55" spans="1:47" s="5" customFormat="1" ht="18" customHeight="1">
      <c r="A55" s="77"/>
      <c r="B55" s="79"/>
      <c r="C55" s="7" t="s">
        <v>16</v>
      </c>
      <c r="D55" s="15">
        <v>4</v>
      </c>
      <c r="E55" s="15">
        <v>4</v>
      </c>
      <c r="F55" s="15">
        <v>4</v>
      </c>
      <c r="G55" s="15">
        <v>4</v>
      </c>
      <c r="H55" s="15">
        <v>4</v>
      </c>
      <c r="I55" s="15">
        <v>4</v>
      </c>
      <c r="J55" s="58"/>
      <c r="K55" s="58"/>
      <c r="L55" s="58"/>
      <c r="M55" s="15">
        <v>4</v>
      </c>
      <c r="N55" s="15">
        <v>4</v>
      </c>
      <c r="O55" s="15">
        <v>4</v>
      </c>
      <c r="P55" s="58"/>
      <c r="Q55" s="58"/>
      <c r="R55" s="15">
        <v>4</v>
      </c>
      <c r="S55" s="15">
        <v>4</v>
      </c>
      <c r="T55" s="50"/>
      <c r="U55" s="47"/>
      <c r="V55" s="47"/>
      <c r="W55" s="15"/>
      <c r="X55" s="15"/>
      <c r="Y55" s="15"/>
      <c r="Z55" s="58"/>
      <c r="AA55" s="58"/>
      <c r="AB55" s="58"/>
      <c r="AC55" s="58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52"/>
      <c r="AP55" s="52"/>
      <c r="AQ55" s="52"/>
      <c r="AR55" s="52"/>
      <c r="AS55" s="52"/>
      <c r="AT55" s="52"/>
      <c r="AU55" s="21">
        <f t="shared" si="7"/>
        <v>44</v>
      </c>
    </row>
    <row r="56" spans="1:47" s="5" customFormat="1" ht="15" customHeight="1">
      <c r="A56" s="76" t="s">
        <v>37</v>
      </c>
      <c r="B56" s="78" t="s">
        <v>75</v>
      </c>
      <c r="C56" s="10" t="s">
        <v>15</v>
      </c>
      <c r="D56" s="15">
        <v>8</v>
      </c>
      <c r="E56" s="15">
        <v>8</v>
      </c>
      <c r="F56" s="15">
        <v>8</v>
      </c>
      <c r="G56" s="15">
        <v>8</v>
      </c>
      <c r="H56" s="15">
        <v>8</v>
      </c>
      <c r="I56" s="15">
        <v>8</v>
      </c>
      <c r="J56" s="58"/>
      <c r="K56" s="58"/>
      <c r="L56" s="58"/>
      <c r="M56" s="15">
        <v>8</v>
      </c>
      <c r="N56" s="15">
        <v>8</v>
      </c>
      <c r="O56" s="15">
        <v>8</v>
      </c>
      <c r="P56" s="58"/>
      <c r="Q56" s="58"/>
      <c r="R56" s="15">
        <v>8</v>
      </c>
      <c r="S56" s="15">
        <v>8</v>
      </c>
      <c r="T56" s="50"/>
      <c r="U56" s="47"/>
      <c r="V56" s="47"/>
      <c r="W56" s="15"/>
      <c r="X56" s="15"/>
      <c r="Y56" s="15"/>
      <c r="Z56" s="58"/>
      <c r="AA56" s="58"/>
      <c r="AB56" s="58"/>
      <c r="AC56" s="58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2"/>
      <c r="AP56" s="52"/>
      <c r="AQ56" s="52"/>
      <c r="AR56" s="52"/>
      <c r="AS56" s="52"/>
      <c r="AT56" s="52"/>
      <c r="AU56" s="21">
        <f t="shared" si="7"/>
        <v>88</v>
      </c>
    </row>
    <row r="57" spans="1:47" s="5" customFormat="1" ht="15.75" customHeight="1">
      <c r="A57" s="77"/>
      <c r="B57" s="79"/>
      <c r="C57" s="7" t="s">
        <v>16</v>
      </c>
      <c r="D57" s="15">
        <v>4</v>
      </c>
      <c r="E57" s="15">
        <v>4</v>
      </c>
      <c r="F57" s="15">
        <v>4</v>
      </c>
      <c r="G57" s="15">
        <v>4</v>
      </c>
      <c r="H57" s="15">
        <v>4</v>
      </c>
      <c r="I57" s="15">
        <v>4</v>
      </c>
      <c r="J57" s="58"/>
      <c r="K57" s="58"/>
      <c r="L57" s="58"/>
      <c r="M57" s="15">
        <v>4</v>
      </c>
      <c r="N57" s="15">
        <v>4</v>
      </c>
      <c r="O57" s="15">
        <v>4</v>
      </c>
      <c r="P57" s="58"/>
      <c r="Q57" s="58"/>
      <c r="R57" s="15">
        <v>4</v>
      </c>
      <c r="S57" s="15">
        <v>4</v>
      </c>
      <c r="T57" s="50"/>
      <c r="U57" s="47"/>
      <c r="V57" s="47"/>
      <c r="W57" s="15"/>
      <c r="X57" s="15"/>
      <c r="Y57" s="15"/>
      <c r="Z57" s="58"/>
      <c r="AA57" s="58"/>
      <c r="AB57" s="58"/>
      <c r="AC57" s="58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2"/>
      <c r="AP57" s="52"/>
      <c r="AQ57" s="52"/>
      <c r="AR57" s="52"/>
      <c r="AS57" s="52"/>
      <c r="AT57" s="52"/>
      <c r="AU57" s="21">
        <f t="shared" si="7"/>
        <v>44</v>
      </c>
    </row>
    <row r="58" spans="1:47" s="5" customFormat="1" ht="15.75" customHeight="1">
      <c r="A58" s="76" t="s">
        <v>43</v>
      </c>
      <c r="B58" s="78" t="s">
        <v>65</v>
      </c>
      <c r="C58" s="10" t="s">
        <v>15</v>
      </c>
      <c r="D58" s="15">
        <v>6</v>
      </c>
      <c r="E58" s="15">
        <v>6</v>
      </c>
      <c r="F58" s="15">
        <v>6</v>
      </c>
      <c r="G58" s="15">
        <v>6</v>
      </c>
      <c r="H58" s="15">
        <v>6</v>
      </c>
      <c r="I58" s="15">
        <v>6</v>
      </c>
      <c r="J58" s="58"/>
      <c r="K58" s="58"/>
      <c r="L58" s="58"/>
      <c r="M58" s="15">
        <v>6</v>
      </c>
      <c r="N58" s="15">
        <v>6</v>
      </c>
      <c r="O58" s="15">
        <v>6</v>
      </c>
      <c r="P58" s="58"/>
      <c r="Q58" s="58"/>
      <c r="R58" s="15">
        <v>6</v>
      </c>
      <c r="S58" s="15">
        <v>6</v>
      </c>
      <c r="T58" s="50"/>
      <c r="U58" s="47"/>
      <c r="V58" s="47"/>
      <c r="W58" s="15"/>
      <c r="X58" s="15"/>
      <c r="Y58" s="15"/>
      <c r="Z58" s="58"/>
      <c r="AA58" s="58"/>
      <c r="AB58" s="58"/>
      <c r="AC58" s="58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52"/>
      <c r="AP58" s="52"/>
      <c r="AQ58" s="52"/>
      <c r="AR58" s="52"/>
      <c r="AS58" s="52"/>
      <c r="AT58" s="52"/>
      <c r="AU58" s="21">
        <f t="shared" si="7"/>
        <v>66</v>
      </c>
    </row>
    <row r="59" spans="1:47" s="5" customFormat="1" ht="15.75" customHeight="1">
      <c r="A59" s="77"/>
      <c r="B59" s="79"/>
      <c r="C59" s="7" t="s">
        <v>16</v>
      </c>
      <c r="D59" s="15">
        <v>3</v>
      </c>
      <c r="E59" s="15">
        <v>3</v>
      </c>
      <c r="F59" s="15">
        <v>3</v>
      </c>
      <c r="G59" s="15">
        <v>3</v>
      </c>
      <c r="H59" s="15">
        <v>3</v>
      </c>
      <c r="I59" s="15">
        <v>3</v>
      </c>
      <c r="J59" s="58"/>
      <c r="K59" s="58"/>
      <c r="L59" s="58"/>
      <c r="M59" s="15">
        <v>3</v>
      </c>
      <c r="N59" s="15">
        <v>3</v>
      </c>
      <c r="O59" s="15">
        <v>3</v>
      </c>
      <c r="P59" s="58"/>
      <c r="Q59" s="58"/>
      <c r="R59" s="15">
        <v>3</v>
      </c>
      <c r="S59" s="15">
        <v>3</v>
      </c>
      <c r="T59" s="50"/>
      <c r="U59" s="47"/>
      <c r="V59" s="47"/>
      <c r="W59" s="15"/>
      <c r="X59" s="15"/>
      <c r="Y59" s="15"/>
      <c r="Z59" s="58"/>
      <c r="AA59" s="58"/>
      <c r="AB59" s="58"/>
      <c r="AC59" s="58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52"/>
      <c r="AP59" s="52"/>
      <c r="AQ59" s="52"/>
      <c r="AR59" s="52"/>
      <c r="AS59" s="52"/>
      <c r="AT59" s="52"/>
      <c r="AU59" s="21">
        <f t="shared" si="7"/>
        <v>33</v>
      </c>
    </row>
    <row r="60" spans="1:47" s="5" customFormat="1" ht="33" customHeight="1">
      <c r="A60" s="41" t="s">
        <v>47</v>
      </c>
      <c r="B60" s="42" t="s">
        <v>107</v>
      </c>
      <c r="C60" s="43" t="s">
        <v>15</v>
      </c>
      <c r="D60" s="44"/>
      <c r="E60" s="44"/>
      <c r="F60" s="44"/>
      <c r="G60" s="44"/>
      <c r="H60" s="44"/>
      <c r="I60" s="44"/>
      <c r="J60" s="57">
        <v>36</v>
      </c>
      <c r="K60" s="57">
        <v>36</v>
      </c>
      <c r="L60" s="57">
        <v>36</v>
      </c>
      <c r="M60" s="44"/>
      <c r="N60" s="44"/>
      <c r="O60" s="44"/>
      <c r="P60" s="57"/>
      <c r="Q60" s="57"/>
      <c r="R60" s="44"/>
      <c r="S60" s="26"/>
      <c r="T60" s="49"/>
      <c r="U60" s="47"/>
      <c r="V60" s="47"/>
      <c r="W60" s="26"/>
      <c r="X60" s="26"/>
      <c r="Y60" s="26"/>
      <c r="Z60" s="57"/>
      <c r="AA60" s="57"/>
      <c r="AB60" s="57"/>
      <c r="AC60" s="57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52"/>
      <c r="AP60" s="52"/>
      <c r="AQ60" s="52"/>
      <c r="AR60" s="52"/>
      <c r="AS60" s="52"/>
      <c r="AT60" s="52"/>
      <c r="AU60" s="21">
        <f t="shared" si="7"/>
        <v>108</v>
      </c>
    </row>
    <row r="61" spans="1:47" s="5" customFormat="1" ht="21" customHeight="1">
      <c r="A61" s="94" t="s">
        <v>121</v>
      </c>
      <c r="B61" s="92" t="s">
        <v>122</v>
      </c>
      <c r="C61" s="45" t="s">
        <v>15</v>
      </c>
      <c r="D61" s="44"/>
      <c r="E61" s="44"/>
      <c r="F61" s="44"/>
      <c r="G61" s="44"/>
      <c r="H61" s="44"/>
      <c r="I61" s="44"/>
      <c r="J61" s="57"/>
      <c r="K61" s="57"/>
      <c r="L61" s="57"/>
      <c r="M61" s="44"/>
      <c r="N61" s="44"/>
      <c r="O61" s="44"/>
      <c r="P61" s="57">
        <v>36</v>
      </c>
      <c r="Q61" s="57">
        <v>36</v>
      </c>
      <c r="R61" s="44"/>
      <c r="S61" s="44"/>
      <c r="T61" s="49"/>
      <c r="U61" s="47"/>
      <c r="V61" s="47"/>
      <c r="W61" s="26"/>
      <c r="X61" s="26"/>
      <c r="Y61" s="26"/>
      <c r="Z61" s="57"/>
      <c r="AA61" s="57"/>
      <c r="AB61" s="57"/>
      <c r="AC61" s="57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52"/>
      <c r="AQ61" s="52"/>
      <c r="AR61" s="52"/>
      <c r="AS61" s="52"/>
      <c r="AT61" s="52"/>
      <c r="AU61" s="21">
        <f t="shared" si="7"/>
        <v>72</v>
      </c>
    </row>
    <row r="62" spans="1:47" s="5" customFormat="1" ht="21" customHeight="1">
      <c r="A62" s="95"/>
      <c r="B62" s="93"/>
      <c r="C62" s="45" t="s">
        <v>16</v>
      </c>
      <c r="D62" s="44"/>
      <c r="E62" s="44"/>
      <c r="F62" s="44"/>
      <c r="G62" s="44"/>
      <c r="H62" s="44"/>
      <c r="I62" s="44"/>
      <c r="J62" s="57"/>
      <c r="K62" s="57"/>
      <c r="L62" s="57"/>
      <c r="M62" s="44"/>
      <c r="N62" s="44"/>
      <c r="O62" s="44"/>
      <c r="P62" s="57"/>
      <c r="Q62" s="57"/>
      <c r="R62" s="44"/>
      <c r="S62" s="44"/>
      <c r="T62" s="49"/>
      <c r="U62" s="47"/>
      <c r="V62" s="47"/>
      <c r="W62" s="26"/>
      <c r="X62" s="26"/>
      <c r="Y62" s="26"/>
      <c r="Z62" s="57"/>
      <c r="AA62" s="57"/>
      <c r="AB62" s="57"/>
      <c r="AC62" s="57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52"/>
      <c r="AQ62" s="52"/>
      <c r="AR62" s="52"/>
      <c r="AS62" s="52"/>
      <c r="AT62" s="52"/>
      <c r="AU62" s="21">
        <f t="shared" si="7"/>
        <v>0</v>
      </c>
    </row>
    <row r="63" spans="1:47" s="5" customFormat="1" ht="21" customHeight="1">
      <c r="A63" s="41" t="s">
        <v>63</v>
      </c>
      <c r="B63" s="42" t="s">
        <v>64</v>
      </c>
      <c r="C63" s="43" t="s">
        <v>15</v>
      </c>
      <c r="D63" s="44"/>
      <c r="E63" s="44"/>
      <c r="F63" s="44"/>
      <c r="G63" s="44"/>
      <c r="H63" s="44"/>
      <c r="I63" s="44"/>
      <c r="J63" s="57"/>
      <c r="K63" s="57"/>
      <c r="L63" s="57"/>
      <c r="M63" s="44"/>
      <c r="N63" s="44"/>
      <c r="O63" s="44"/>
      <c r="P63" s="57"/>
      <c r="Q63" s="57"/>
      <c r="R63" s="44"/>
      <c r="S63" s="44"/>
      <c r="T63" s="49"/>
      <c r="U63" s="47"/>
      <c r="V63" s="47"/>
      <c r="W63" s="26"/>
      <c r="X63" s="26"/>
      <c r="Y63" s="26"/>
      <c r="Z63" s="57">
        <v>36</v>
      </c>
      <c r="AA63" s="57">
        <v>36</v>
      </c>
      <c r="AB63" s="57">
        <v>36</v>
      </c>
      <c r="AC63" s="57">
        <v>36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52"/>
      <c r="AQ63" s="52"/>
      <c r="AR63" s="52"/>
      <c r="AS63" s="52"/>
      <c r="AT63" s="52"/>
      <c r="AU63" s="21">
        <f t="shared" si="7"/>
        <v>144</v>
      </c>
    </row>
    <row r="64" spans="1:47" s="11" customFormat="1" ht="13.5" customHeight="1">
      <c r="A64" s="91" t="s">
        <v>17</v>
      </c>
      <c r="B64" s="91"/>
      <c r="C64" s="91"/>
      <c r="D64" s="9">
        <f aca="true" t="shared" si="51" ref="D64:AN64">D10+D24+D20</f>
        <v>36</v>
      </c>
      <c r="E64" s="9">
        <f t="shared" si="51"/>
        <v>36</v>
      </c>
      <c r="F64" s="9">
        <f t="shared" si="51"/>
        <v>36</v>
      </c>
      <c r="G64" s="9">
        <f t="shared" si="51"/>
        <v>36</v>
      </c>
      <c r="H64" s="9">
        <f t="shared" si="51"/>
        <v>36</v>
      </c>
      <c r="I64" s="9">
        <f t="shared" si="51"/>
        <v>36</v>
      </c>
      <c r="J64" s="9">
        <f t="shared" si="51"/>
        <v>36</v>
      </c>
      <c r="K64" s="9">
        <f t="shared" si="51"/>
        <v>36</v>
      </c>
      <c r="L64" s="9">
        <f t="shared" si="51"/>
        <v>36</v>
      </c>
      <c r="M64" s="9">
        <f t="shared" si="51"/>
        <v>36</v>
      </c>
      <c r="N64" s="9">
        <f t="shared" si="51"/>
        <v>36</v>
      </c>
      <c r="O64" s="9">
        <f t="shared" si="51"/>
        <v>36</v>
      </c>
      <c r="P64" s="9">
        <f t="shared" si="51"/>
        <v>36</v>
      </c>
      <c r="Q64" s="9">
        <f t="shared" si="51"/>
        <v>36</v>
      </c>
      <c r="R64" s="9">
        <f t="shared" si="51"/>
        <v>36</v>
      </c>
      <c r="S64" s="9">
        <f t="shared" si="51"/>
        <v>36</v>
      </c>
      <c r="T64" s="9">
        <f t="shared" si="51"/>
        <v>0</v>
      </c>
      <c r="U64" s="9">
        <f t="shared" si="51"/>
        <v>0</v>
      </c>
      <c r="V64" s="9">
        <f t="shared" si="51"/>
        <v>0</v>
      </c>
      <c r="W64" s="9">
        <f t="shared" si="51"/>
        <v>36</v>
      </c>
      <c r="X64" s="9">
        <f t="shared" si="51"/>
        <v>36</v>
      </c>
      <c r="Y64" s="9">
        <f t="shared" si="51"/>
        <v>36</v>
      </c>
      <c r="Z64" s="9">
        <f t="shared" si="51"/>
        <v>36</v>
      </c>
      <c r="AA64" s="9">
        <f t="shared" si="51"/>
        <v>36</v>
      </c>
      <c r="AB64" s="9">
        <f t="shared" si="51"/>
        <v>36</v>
      </c>
      <c r="AC64" s="9">
        <f t="shared" si="51"/>
        <v>36</v>
      </c>
      <c r="AD64" s="9">
        <f t="shared" si="51"/>
        <v>36</v>
      </c>
      <c r="AE64" s="9">
        <f t="shared" si="51"/>
        <v>36</v>
      </c>
      <c r="AF64" s="9">
        <f t="shared" si="51"/>
        <v>36</v>
      </c>
      <c r="AG64" s="9">
        <f t="shared" si="51"/>
        <v>36</v>
      </c>
      <c r="AH64" s="9">
        <f t="shared" si="51"/>
        <v>36</v>
      </c>
      <c r="AI64" s="9">
        <f t="shared" si="51"/>
        <v>36</v>
      </c>
      <c r="AJ64" s="9">
        <f t="shared" si="51"/>
        <v>36</v>
      </c>
      <c r="AK64" s="9">
        <f t="shared" si="51"/>
        <v>36</v>
      </c>
      <c r="AL64" s="9">
        <f t="shared" si="51"/>
        <v>36</v>
      </c>
      <c r="AM64" s="9">
        <f t="shared" si="51"/>
        <v>36</v>
      </c>
      <c r="AN64" s="9">
        <f t="shared" si="51"/>
        <v>36</v>
      </c>
      <c r="AO64" s="52"/>
      <c r="AP64" s="52"/>
      <c r="AQ64" s="52"/>
      <c r="AR64" s="52"/>
      <c r="AS64" s="52"/>
      <c r="AT64" s="52"/>
      <c r="AU64" s="21">
        <f t="shared" si="7"/>
        <v>1224</v>
      </c>
    </row>
    <row r="65" spans="1:47" s="11" customFormat="1" ht="13.5" customHeight="1">
      <c r="A65" s="91" t="s">
        <v>18</v>
      </c>
      <c r="B65" s="91"/>
      <c r="C65" s="91"/>
      <c r="D65" s="9">
        <f aca="true" t="shared" si="52" ref="D65:AN65">D11+D25+D21</f>
        <v>18</v>
      </c>
      <c r="E65" s="9">
        <f t="shared" si="52"/>
        <v>18</v>
      </c>
      <c r="F65" s="9">
        <f t="shared" si="52"/>
        <v>18</v>
      </c>
      <c r="G65" s="9">
        <f t="shared" si="52"/>
        <v>18</v>
      </c>
      <c r="H65" s="9">
        <f t="shared" si="52"/>
        <v>18</v>
      </c>
      <c r="I65" s="9">
        <f t="shared" si="52"/>
        <v>18</v>
      </c>
      <c r="J65" s="9">
        <f t="shared" si="52"/>
        <v>0</v>
      </c>
      <c r="K65" s="9">
        <f t="shared" si="52"/>
        <v>0</v>
      </c>
      <c r="L65" s="9">
        <f t="shared" si="52"/>
        <v>0</v>
      </c>
      <c r="M65" s="9">
        <f t="shared" si="52"/>
        <v>18</v>
      </c>
      <c r="N65" s="9">
        <f t="shared" si="52"/>
        <v>18</v>
      </c>
      <c r="O65" s="9">
        <f t="shared" si="52"/>
        <v>18</v>
      </c>
      <c r="P65" s="9">
        <f t="shared" si="52"/>
        <v>0</v>
      </c>
      <c r="Q65" s="9">
        <f t="shared" si="52"/>
        <v>0</v>
      </c>
      <c r="R65" s="9">
        <f t="shared" si="52"/>
        <v>18</v>
      </c>
      <c r="S65" s="9">
        <f t="shared" si="52"/>
        <v>18</v>
      </c>
      <c r="T65" s="9">
        <f t="shared" si="52"/>
        <v>0</v>
      </c>
      <c r="U65" s="9">
        <f t="shared" si="52"/>
        <v>0</v>
      </c>
      <c r="V65" s="9">
        <f t="shared" si="52"/>
        <v>0</v>
      </c>
      <c r="W65" s="9">
        <f t="shared" si="52"/>
        <v>18</v>
      </c>
      <c r="X65" s="9">
        <f t="shared" si="52"/>
        <v>18</v>
      </c>
      <c r="Y65" s="9">
        <f t="shared" si="52"/>
        <v>18</v>
      </c>
      <c r="Z65" s="9">
        <f t="shared" si="52"/>
        <v>0</v>
      </c>
      <c r="AA65" s="9">
        <f t="shared" si="52"/>
        <v>0</v>
      </c>
      <c r="AB65" s="9">
        <f t="shared" si="52"/>
        <v>0</v>
      </c>
      <c r="AC65" s="9">
        <f t="shared" si="52"/>
        <v>0</v>
      </c>
      <c r="AD65" s="9">
        <f t="shared" si="52"/>
        <v>18</v>
      </c>
      <c r="AE65" s="9">
        <f t="shared" si="52"/>
        <v>18</v>
      </c>
      <c r="AF65" s="9">
        <f t="shared" si="52"/>
        <v>18</v>
      </c>
      <c r="AG65" s="9">
        <f t="shared" si="52"/>
        <v>18</v>
      </c>
      <c r="AH65" s="9">
        <f t="shared" si="52"/>
        <v>18</v>
      </c>
      <c r="AI65" s="9">
        <f t="shared" si="52"/>
        <v>18</v>
      </c>
      <c r="AJ65" s="9">
        <f t="shared" si="52"/>
        <v>18</v>
      </c>
      <c r="AK65" s="9">
        <f t="shared" si="52"/>
        <v>18</v>
      </c>
      <c r="AL65" s="9">
        <f t="shared" si="52"/>
        <v>18</v>
      </c>
      <c r="AM65" s="9">
        <f t="shared" si="52"/>
        <v>18</v>
      </c>
      <c r="AN65" s="9">
        <f t="shared" si="52"/>
        <v>18</v>
      </c>
      <c r="AO65" s="52"/>
      <c r="AP65" s="52"/>
      <c r="AQ65" s="52"/>
      <c r="AR65" s="52"/>
      <c r="AS65" s="52"/>
      <c r="AT65" s="52"/>
      <c r="AU65" s="21">
        <f t="shared" si="7"/>
        <v>450</v>
      </c>
    </row>
    <row r="66" spans="1:47" s="11" customFormat="1" ht="13.5" customHeight="1">
      <c r="A66" s="90" t="s">
        <v>19</v>
      </c>
      <c r="B66" s="90"/>
      <c r="C66" s="90"/>
      <c r="D66" s="9">
        <f>D64+D65</f>
        <v>54</v>
      </c>
      <c r="E66" s="9">
        <f aca="true" t="shared" si="53" ref="E66:AI66">E64+E65</f>
        <v>54</v>
      </c>
      <c r="F66" s="9">
        <f t="shared" si="53"/>
        <v>54</v>
      </c>
      <c r="G66" s="9">
        <f t="shared" si="53"/>
        <v>54</v>
      </c>
      <c r="H66" s="9">
        <f t="shared" si="53"/>
        <v>54</v>
      </c>
      <c r="I66" s="9">
        <f t="shared" si="53"/>
        <v>54</v>
      </c>
      <c r="J66" s="9">
        <f t="shared" si="53"/>
        <v>36</v>
      </c>
      <c r="K66" s="9">
        <f t="shared" si="53"/>
        <v>36</v>
      </c>
      <c r="L66" s="9">
        <f t="shared" si="53"/>
        <v>36</v>
      </c>
      <c r="M66" s="9">
        <f t="shared" si="53"/>
        <v>54</v>
      </c>
      <c r="N66" s="9">
        <f t="shared" si="53"/>
        <v>54</v>
      </c>
      <c r="O66" s="9">
        <f t="shared" si="53"/>
        <v>54</v>
      </c>
      <c r="P66" s="9">
        <f t="shared" si="53"/>
        <v>36</v>
      </c>
      <c r="Q66" s="9">
        <f t="shared" si="53"/>
        <v>36</v>
      </c>
      <c r="R66" s="9">
        <f t="shared" si="53"/>
        <v>54</v>
      </c>
      <c r="S66" s="9">
        <f t="shared" si="53"/>
        <v>54</v>
      </c>
      <c r="T66" s="9">
        <f t="shared" si="53"/>
        <v>0</v>
      </c>
      <c r="U66" s="9">
        <f t="shared" si="53"/>
        <v>0</v>
      </c>
      <c r="V66" s="9">
        <f t="shared" si="53"/>
        <v>0</v>
      </c>
      <c r="W66" s="9">
        <f t="shared" si="53"/>
        <v>54</v>
      </c>
      <c r="X66" s="9">
        <f t="shared" si="53"/>
        <v>54</v>
      </c>
      <c r="Y66" s="9">
        <f t="shared" si="53"/>
        <v>54</v>
      </c>
      <c r="Z66" s="9">
        <f t="shared" si="53"/>
        <v>36</v>
      </c>
      <c r="AA66" s="9">
        <f t="shared" si="53"/>
        <v>36</v>
      </c>
      <c r="AB66" s="9">
        <f t="shared" si="53"/>
        <v>36</v>
      </c>
      <c r="AC66" s="9">
        <f t="shared" si="53"/>
        <v>36</v>
      </c>
      <c r="AD66" s="9">
        <f t="shared" si="53"/>
        <v>54</v>
      </c>
      <c r="AE66" s="9">
        <f t="shared" si="53"/>
        <v>54</v>
      </c>
      <c r="AF66" s="9">
        <f t="shared" si="53"/>
        <v>54</v>
      </c>
      <c r="AG66" s="9">
        <f t="shared" si="53"/>
        <v>54</v>
      </c>
      <c r="AH66" s="9">
        <f t="shared" si="53"/>
        <v>54</v>
      </c>
      <c r="AI66" s="9">
        <f t="shared" si="53"/>
        <v>54</v>
      </c>
      <c r="AJ66" s="9">
        <f>AJ64+AJ65</f>
        <v>54</v>
      </c>
      <c r="AK66" s="9">
        <f>AK64+AK65</f>
        <v>54</v>
      </c>
      <c r="AL66" s="9">
        <f>AL64+AL65</f>
        <v>54</v>
      </c>
      <c r="AM66" s="9">
        <f>AM64+AM65</f>
        <v>54</v>
      </c>
      <c r="AN66" s="9">
        <f>AN64+AN65</f>
        <v>54</v>
      </c>
      <c r="AO66" s="52"/>
      <c r="AP66" s="52"/>
      <c r="AQ66" s="52"/>
      <c r="AR66" s="52"/>
      <c r="AS66" s="52"/>
      <c r="AT66" s="52"/>
      <c r="AU66" s="21">
        <f t="shared" si="7"/>
        <v>1674</v>
      </c>
    </row>
    <row r="67" spans="1:47" s="5" customFormat="1" ht="13.5" customHeight="1">
      <c r="A67" s="18"/>
      <c r="B67" s="6"/>
      <c r="C67" s="2"/>
      <c r="R67" s="14"/>
      <c r="AU67" s="22"/>
    </row>
    <row r="68" spans="1:47" s="5" customFormat="1" ht="13.5" customHeight="1">
      <c r="A68" s="18"/>
      <c r="B68" s="6"/>
      <c r="C68" s="2"/>
      <c r="R68" s="14"/>
      <c r="AU68" s="22"/>
    </row>
    <row r="69" spans="1:47" s="5" customFormat="1" ht="13.5" customHeight="1">
      <c r="A69" s="18"/>
      <c r="B69" s="6"/>
      <c r="C69" s="2"/>
      <c r="R69" s="14"/>
      <c r="AU69" s="22"/>
    </row>
    <row r="70" spans="1:47" s="5" customFormat="1" ht="13.5" customHeight="1">
      <c r="A70" s="18"/>
      <c r="B70" s="6"/>
      <c r="C70" s="2"/>
      <c r="R70" s="14"/>
      <c r="AU70" s="22"/>
    </row>
    <row r="71" spans="1:47" s="5" customFormat="1" ht="13.5" customHeight="1">
      <c r="A71" s="18"/>
      <c r="B71" s="6"/>
      <c r="C71" s="2"/>
      <c r="R71" s="14"/>
      <c r="AU71" s="22"/>
    </row>
    <row r="72" spans="1:47" s="5" customFormat="1" ht="13.5" customHeight="1">
      <c r="A72" s="18"/>
      <c r="C72" s="2"/>
      <c r="R72" s="14"/>
      <c r="AU72" s="22"/>
    </row>
    <row r="73" spans="1:47" s="5" customFormat="1" ht="13.5" customHeight="1">
      <c r="A73" s="18"/>
      <c r="C73" s="2"/>
      <c r="R73" s="14"/>
      <c r="AU73" s="22"/>
    </row>
    <row r="74" spans="1:47" s="5" customFormat="1" ht="13.5" customHeight="1">
      <c r="A74" s="18"/>
      <c r="C74" s="2"/>
      <c r="R74" s="14"/>
      <c r="AU74" s="22"/>
    </row>
    <row r="75" spans="1:47" s="5" customFormat="1" ht="13.5" customHeight="1">
      <c r="A75" s="18"/>
      <c r="C75" s="2"/>
      <c r="R75" s="14"/>
      <c r="AU75" s="22"/>
    </row>
    <row r="76" spans="1:47" s="5" customFormat="1" ht="13.5" customHeight="1">
      <c r="A76" s="18"/>
      <c r="C76" s="2"/>
      <c r="R76" s="14"/>
      <c r="AU76" s="22"/>
    </row>
    <row r="77" spans="1:47" s="5" customFormat="1" ht="13.5" customHeight="1">
      <c r="A77" s="18"/>
      <c r="C77" s="2"/>
      <c r="R77" s="14"/>
      <c r="AU77" s="22"/>
    </row>
    <row r="78" spans="1:47" s="5" customFormat="1" ht="13.5" customHeight="1">
      <c r="A78" s="18"/>
      <c r="C78" s="2"/>
      <c r="R78" s="14"/>
      <c r="AU78" s="22"/>
    </row>
    <row r="79" spans="1:47" s="5" customFormat="1" ht="13.5" customHeight="1">
      <c r="A79" s="18"/>
      <c r="C79" s="2"/>
      <c r="R79" s="14"/>
      <c r="AU79" s="22"/>
    </row>
    <row r="80" spans="1:47" s="5" customFormat="1" ht="13.5" customHeight="1">
      <c r="A80" s="18"/>
      <c r="C80" s="2"/>
      <c r="R80" s="14"/>
      <c r="AU80" s="22"/>
    </row>
    <row r="81" spans="1:47" s="5" customFormat="1" ht="13.5" customHeight="1">
      <c r="A81" s="18"/>
      <c r="C81" s="2"/>
      <c r="R81" s="14"/>
      <c r="AU81" s="22"/>
    </row>
    <row r="82" spans="1:47" s="5" customFormat="1" ht="13.5" customHeight="1">
      <c r="A82" s="18"/>
      <c r="C82" s="2"/>
      <c r="R82" s="14"/>
      <c r="AU82" s="22"/>
    </row>
    <row r="83" spans="1:47" s="5" customFormat="1" ht="13.5" customHeight="1">
      <c r="A83" s="18"/>
      <c r="C83" s="2"/>
      <c r="R83" s="14"/>
      <c r="AU83" s="22"/>
    </row>
    <row r="84" spans="1:47" s="5" customFormat="1" ht="13.5" customHeight="1">
      <c r="A84" s="18"/>
      <c r="C84" s="2"/>
      <c r="R84" s="14"/>
      <c r="AU84" s="22"/>
    </row>
    <row r="85" spans="1:47" s="3" customFormat="1" ht="13.5" customHeight="1">
      <c r="A85" s="18"/>
      <c r="C85" s="2"/>
      <c r="R85" s="27"/>
      <c r="AU85" s="23"/>
    </row>
    <row r="86" spans="1:47" s="3" customFormat="1" ht="13.5" customHeight="1">
      <c r="A86" s="18"/>
      <c r="C86" s="2"/>
      <c r="R86" s="27"/>
      <c r="AU86" s="23"/>
    </row>
    <row r="87" spans="1:47" s="3" customFormat="1" ht="13.5" customHeight="1">
      <c r="A87" s="18"/>
      <c r="C87" s="2"/>
      <c r="R87" s="27"/>
      <c r="AU87" s="23"/>
    </row>
    <row r="88" ht="13.5" customHeight="1"/>
    <row r="89" ht="13.5" customHeight="1"/>
    <row r="90" ht="13.5" customHeight="1"/>
    <row r="91" ht="13.5" customHeight="1"/>
    <row r="92" ht="13.5" customHeight="1"/>
    <row r="93" spans="2:56" s="19" customFormat="1" ht="13.5" customHeight="1">
      <c r="B93"/>
      <c r="C93" s="4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28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 s="24"/>
      <c r="AV93"/>
      <c r="AW93"/>
      <c r="AX93"/>
      <c r="AY93"/>
      <c r="AZ93"/>
      <c r="BA93"/>
      <c r="BB93"/>
      <c r="BC93"/>
      <c r="BD93"/>
    </row>
    <row r="94" spans="2:56" s="19" customFormat="1" ht="13.5" customHeight="1">
      <c r="B94"/>
      <c r="C94" s="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28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 s="24"/>
      <c r="AV94"/>
      <c r="AW94"/>
      <c r="AX94"/>
      <c r="AY94"/>
      <c r="AZ94"/>
      <c r="BA94"/>
      <c r="BB94"/>
      <c r="BC94"/>
      <c r="BD94"/>
    </row>
    <row r="95" spans="2:56" s="19" customFormat="1" ht="13.5" customHeight="1">
      <c r="B95"/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28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 s="24"/>
      <c r="AV95"/>
      <c r="AW95"/>
      <c r="AX95"/>
      <c r="AY95"/>
      <c r="AZ95"/>
      <c r="BA95"/>
      <c r="BB95"/>
      <c r="BC95"/>
      <c r="BD95"/>
    </row>
    <row r="96" spans="2:56" s="19" customFormat="1" ht="13.5" customHeight="1">
      <c r="B96"/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28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 s="24"/>
      <c r="AV96"/>
      <c r="AW96"/>
      <c r="AX96"/>
      <c r="AY96"/>
      <c r="AZ96"/>
      <c r="BA96"/>
      <c r="BB96"/>
      <c r="BC96"/>
      <c r="BD96"/>
    </row>
    <row r="97" spans="2:56" s="19" customFormat="1" ht="13.5" customHeight="1">
      <c r="B97"/>
      <c r="C97" s="4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28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 s="24"/>
      <c r="AV97"/>
      <c r="AW97"/>
      <c r="AX97"/>
      <c r="AY97"/>
      <c r="AZ97"/>
      <c r="BA97"/>
      <c r="BB97"/>
      <c r="BC97"/>
      <c r="BD97"/>
    </row>
    <row r="98" spans="2:56" s="19" customFormat="1" ht="13.5" customHeight="1">
      <c r="B98"/>
      <c r="C98" s="4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2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 s="24"/>
      <c r="AV98"/>
      <c r="AW98"/>
      <c r="AX98"/>
      <c r="AY98"/>
      <c r="AZ98"/>
      <c r="BA98"/>
      <c r="BB98"/>
      <c r="BC98"/>
      <c r="BD98"/>
    </row>
    <row r="99" spans="2:56" s="19" customFormat="1" ht="13.5" customHeight="1">
      <c r="B99"/>
      <c r="C99" s="4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28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 s="24"/>
      <c r="AV99"/>
      <c r="AW99"/>
      <c r="AX99"/>
      <c r="AY99"/>
      <c r="AZ99"/>
      <c r="BA99"/>
      <c r="BB99"/>
      <c r="BC99"/>
      <c r="BD99"/>
    </row>
    <row r="100" spans="2:56" s="19" customFormat="1" ht="13.5" customHeight="1">
      <c r="B100"/>
      <c r="C100" s="4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28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 s="24"/>
      <c r="AV100"/>
      <c r="AW100"/>
      <c r="AX100"/>
      <c r="AY100"/>
      <c r="AZ100"/>
      <c r="BA100"/>
      <c r="BB100"/>
      <c r="BC100"/>
      <c r="BD100"/>
    </row>
    <row r="101" spans="2:56" s="19" customFormat="1" ht="13.5" customHeight="1">
      <c r="B101"/>
      <c r="C101" s="4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8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 s="24"/>
      <c r="AV101"/>
      <c r="AW101"/>
      <c r="AX101"/>
      <c r="AY101"/>
      <c r="AZ101"/>
      <c r="BA101"/>
      <c r="BB101"/>
      <c r="BC101"/>
      <c r="BD101"/>
    </row>
    <row r="102" spans="2:56" s="19" customFormat="1" ht="13.5" customHeight="1">
      <c r="B102"/>
      <c r="C102" s="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8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 s="24"/>
      <c r="AV102"/>
      <c r="AW102"/>
      <c r="AX102"/>
      <c r="AY102"/>
      <c r="AZ102"/>
      <c r="BA102"/>
      <c r="BB102"/>
      <c r="BC102"/>
      <c r="BD102"/>
    </row>
    <row r="103" spans="2:56" s="19" customFormat="1" ht="13.5" customHeight="1">
      <c r="B103"/>
      <c r="C103" s="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8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 s="24"/>
      <c r="AV103"/>
      <c r="AW103"/>
      <c r="AX103"/>
      <c r="AY103"/>
      <c r="AZ103"/>
      <c r="BA103"/>
      <c r="BB103"/>
      <c r="BC103"/>
      <c r="BD103"/>
    </row>
  </sheetData>
  <sheetProtection/>
  <mergeCells count="69">
    <mergeCell ref="A65:C65"/>
    <mergeCell ref="A66:C66"/>
    <mergeCell ref="A61:A62"/>
    <mergeCell ref="B61:B62"/>
    <mergeCell ref="A54:A55"/>
    <mergeCell ref="B54:B55"/>
    <mergeCell ref="B48:B49"/>
    <mergeCell ref="B50:B51"/>
    <mergeCell ref="R5:U5"/>
    <mergeCell ref="AE5:AH5"/>
    <mergeCell ref="AN5:AP5"/>
    <mergeCell ref="A64:C64"/>
    <mergeCell ref="A42:A43"/>
    <mergeCell ref="B42:B43"/>
    <mergeCell ref="A56:A57"/>
    <mergeCell ref="B56:B57"/>
    <mergeCell ref="A58:A59"/>
    <mergeCell ref="A44:A45"/>
    <mergeCell ref="B44:B45"/>
    <mergeCell ref="B58:B59"/>
    <mergeCell ref="A46:A47"/>
    <mergeCell ref="B46:B47"/>
    <mergeCell ref="A34:A35"/>
    <mergeCell ref="B34:B35"/>
    <mergeCell ref="A36:A37"/>
    <mergeCell ref="B36:B37"/>
    <mergeCell ref="A52:A53"/>
    <mergeCell ref="B52:B53"/>
    <mergeCell ref="A38:A39"/>
    <mergeCell ref="B38:B39"/>
    <mergeCell ref="A40:A41"/>
    <mergeCell ref="B40:B41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2:B13"/>
    <mergeCell ref="B14:B15"/>
    <mergeCell ref="B16:B17"/>
    <mergeCell ref="B18:B19"/>
    <mergeCell ref="A20:A21"/>
    <mergeCell ref="B20:B21"/>
    <mergeCell ref="I5:L5"/>
    <mergeCell ref="N5:P5"/>
    <mergeCell ref="AI5:AL5"/>
    <mergeCell ref="A10:A11"/>
    <mergeCell ref="B10:B11"/>
    <mergeCell ref="V5:Y5"/>
    <mergeCell ref="AA5:AC5"/>
    <mergeCell ref="C5:C9"/>
    <mergeCell ref="E5:G5"/>
    <mergeCell ref="A1:BD1"/>
    <mergeCell ref="A2:BD2"/>
    <mergeCell ref="A3:BD3"/>
    <mergeCell ref="A4:V4"/>
    <mergeCell ref="A5:A9"/>
    <mergeCell ref="B5:B9"/>
    <mergeCell ref="AR5:AT5"/>
    <mergeCell ref="AU5:AU9"/>
    <mergeCell ref="D6:AT6"/>
    <mergeCell ref="D8:AT8"/>
  </mergeCells>
  <printOptions/>
  <pageMargins left="0" right="0" top="0" bottom="0" header="0.5118110236220472" footer="0.5118110236220472"/>
  <pageSetup horizontalDpi="600" verticalDpi="600" orientation="landscape" paperSize="9" scale="96" r:id="rId1"/>
  <rowBreaks count="1" manualBreakCount="1">
    <brk id="37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11"/>
  <sheetViews>
    <sheetView view="pageBreakPreview" zoomScale="120" zoomScaleSheetLayoutView="120" zoomScalePageLayoutView="0" workbookViewId="0" topLeftCell="A1">
      <pane xSplit="3" ySplit="7" topLeftCell="D67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Q76" sqref="Q76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ht="15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spans="1:56" ht="15" customHeight="1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spans="1:56" ht="15">
      <c r="A4" s="73" t="s">
        <v>108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AU4"/>
      <c r="BD4" s="24"/>
    </row>
    <row r="5" spans="1:47" s="1" customFormat="1" ht="62.25" customHeight="1">
      <c r="A5" s="59" t="s">
        <v>0</v>
      </c>
      <c r="B5" s="67" t="s">
        <v>1</v>
      </c>
      <c r="C5" s="59" t="s">
        <v>2</v>
      </c>
      <c r="D5" s="12" t="s">
        <v>123</v>
      </c>
      <c r="E5" s="64" t="s">
        <v>3</v>
      </c>
      <c r="F5" s="65"/>
      <c r="G5" s="65"/>
      <c r="H5" s="12" t="s">
        <v>124</v>
      </c>
      <c r="I5" s="64" t="s">
        <v>4</v>
      </c>
      <c r="J5" s="65"/>
      <c r="K5" s="65"/>
      <c r="L5" s="66"/>
      <c r="M5" s="46" t="s">
        <v>125</v>
      </c>
      <c r="N5" s="74" t="s">
        <v>5</v>
      </c>
      <c r="O5" s="74"/>
      <c r="P5" s="74"/>
      <c r="Q5" s="46" t="s">
        <v>126</v>
      </c>
      <c r="R5" s="64" t="s">
        <v>6</v>
      </c>
      <c r="S5" s="65"/>
      <c r="T5" s="65"/>
      <c r="U5" s="66"/>
      <c r="V5" s="64" t="s">
        <v>7</v>
      </c>
      <c r="W5" s="65"/>
      <c r="X5" s="65"/>
      <c r="Y5" s="66"/>
      <c r="Z5" s="12" t="s">
        <v>127</v>
      </c>
      <c r="AA5" s="64" t="s">
        <v>8</v>
      </c>
      <c r="AB5" s="65"/>
      <c r="AC5" s="66"/>
      <c r="AD5" s="46" t="s">
        <v>128</v>
      </c>
      <c r="AE5" s="64" t="s">
        <v>9</v>
      </c>
      <c r="AF5" s="65"/>
      <c r="AG5" s="65"/>
      <c r="AH5" s="66"/>
      <c r="AI5" s="64" t="s">
        <v>10</v>
      </c>
      <c r="AJ5" s="65"/>
      <c r="AK5" s="65"/>
      <c r="AL5" s="66"/>
      <c r="AM5" s="12" t="s">
        <v>129</v>
      </c>
      <c r="AN5" s="65" t="s">
        <v>11</v>
      </c>
      <c r="AO5" s="65"/>
      <c r="AP5" s="66"/>
      <c r="AQ5" s="46" t="s">
        <v>130</v>
      </c>
      <c r="AR5" s="74" t="s">
        <v>12</v>
      </c>
      <c r="AS5" s="74"/>
      <c r="AT5" s="74"/>
      <c r="AU5" s="75" t="s">
        <v>20</v>
      </c>
    </row>
    <row r="6" spans="1:47" s="2" customFormat="1" ht="15.75" customHeight="1">
      <c r="A6" s="59"/>
      <c r="B6" s="68"/>
      <c r="C6" s="59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75"/>
    </row>
    <row r="7" spans="1:47" s="2" customFormat="1" ht="15.75" customHeight="1">
      <c r="A7" s="59"/>
      <c r="B7" s="68"/>
      <c r="C7" s="5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5"/>
    </row>
    <row r="8" spans="1:47" s="2" customFormat="1" ht="15.75" customHeight="1">
      <c r="A8" s="59"/>
      <c r="B8" s="68"/>
      <c r="C8" s="59"/>
      <c r="D8" s="96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75"/>
    </row>
    <row r="9" spans="1:47" s="2" customFormat="1" ht="12.75" customHeight="1">
      <c r="A9" s="59"/>
      <c r="B9" s="69"/>
      <c r="C9" s="5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55">
        <v>7</v>
      </c>
      <c r="K9" s="55">
        <v>8</v>
      </c>
      <c r="L9" s="55">
        <v>9</v>
      </c>
      <c r="M9" s="7">
        <v>10</v>
      </c>
      <c r="N9" s="7">
        <v>11</v>
      </c>
      <c r="O9" s="7">
        <v>12</v>
      </c>
      <c r="P9" s="55">
        <v>13</v>
      </c>
      <c r="Q9" s="55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55">
        <v>23</v>
      </c>
      <c r="AA9" s="55">
        <v>24</v>
      </c>
      <c r="AB9" s="55">
        <v>25</v>
      </c>
      <c r="AC9" s="55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75"/>
    </row>
    <row r="10" spans="1:47" s="5" customFormat="1" ht="13.5" customHeight="1">
      <c r="A10" s="86" t="s">
        <v>21</v>
      </c>
      <c r="B10" s="85" t="s">
        <v>67</v>
      </c>
      <c r="C10" s="36" t="s">
        <v>15</v>
      </c>
      <c r="D10" s="37">
        <f aca="true" t="shared" si="0" ref="D10:J11">D16+D18+D12+D14</f>
        <v>4</v>
      </c>
      <c r="E10" s="37">
        <f t="shared" si="0"/>
        <v>4</v>
      </c>
      <c r="F10" s="37">
        <f t="shared" si="0"/>
        <v>4</v>
      </c>
      <c r="G10" s="37">
        <f t="shared" si="0"/>
        <v>4</v>
      </c>
      <c r="H10" s="37">
        <f t="shared" si="0"/>
        <v>4</v>
      </c>
      <c r="I10" s="37">
        <f t="shared" si="0"/>
        <v>4</v>
      </c>
      <c r="J10" s="56">
        <f t="shared" si="0"/>
        <v>0</v>
      </c>
      <c r="K10" s="56">
        <f aca="true" t="shared" si="1" ref="K10:R10">K16+K18+K12+K14</f>
        <v>0</v>
      </c>
      <c r="L10" s="56">
        <f t="shared" si="1"/>
        <v>0</v>
      </c>
      <c r="M10" s="37">
        <f t="shared" si="1"/>
        <v>4</v>
      </c>
      <c r="N10" s="37">
        <f t="shared" si="1"/>
        <v>4</v>
      </c>
      <c r="O10" s="37">
        <f t="shared" si="1"/>
        <v>4</v>
      </c>
      <c r="P10" s="56">
        <f t="shared" si="1"/>
        <v>0</v>
      </c>
      <c r="Q10" s="56">
        <f t="shared" si="1"/>
        <v>0</v>
      </c>
      <c r="R10" s="37">
        <f t="shared" si="1"/>
        <v>4</v>
      </c>
      <c r="S10" s="37">
        <f>S16+S18+S12+S14</f>
        <v>4</v>
      </c>
      <c r="T10" s="48"/>
      <c r="U10" s="47"/>
      <c r="V10" s="47"/>
      <c r="W10" s="37">
        <f aca="true" t="shared" si="2" ref="W10:AN10">W16+W18+W12+W14</f>
        <v>12</v>
      </c>
      <c r="X10" s="37">
        <f t="shared" si="2"/>
        <v>12</v>
      </c>
      <c r="Y10" s="37">
        <f aca="true" t="shared" si="3" ref="Y10:AB11">Y16+Y18+Y12+Y14</f>
        <v>12</v>
      </c>
      <c r="Z10" s="56">
        <f t="shared" si="3"/>
        <v>0</v>
      </c>
      <c r="AA10" s="56">
        <f t="shared" si="3"/>
        <v>0</v>
      </c>
      <c r="AB10" s="56">
        <f t="shared" si="3"/>
        <v>0</v>
      </c>
      <c r="AC10" s="56">
        <f>AC16+AC18+AC12+AC14</f>
        <v>0</v>
      </c>
      <c r="AD10" s="37">
        <f t="shared" si="2"/>
        <v>12</v>
      </c>
      <c r="AE10" s="37">
        <f t="shared" si="2"/>
        <v>12</v>
      </c>
      <c r="AF10" s="37">
        <f t="shared" si="2"/>
        <v>12</v>
      </c>
      <c r="AG10" s="37">
        <f t="shared" si="2"/>
        <v>12</v>
      </c>
      <c r="AH10" s="37">
        <f t="shared" si="2"/>
        <v>12</v>
      </c>
      <c r="AI10" s="37">
        <f t="shared" si="2"/>
        <v>12</v>
      </c>
      <c r="AJ10" s="37">
        <f t="shared" si="2"/>
        <v>12</v>
      </c>
      <c r="AK10" s="37">
        <f t="shared" si="2"/>
        <v>12</v>
      </c>
      <c r="AL10" s="37">
        <f t="shared" si="2"/>
        <v>12</v>
      </c>
      <c r="AM10" s="37">
        <f t="shared" si="2"/>
        <v>12</v>
      </c>
      <c r="AN10" s="37">
        <f t="shared" si="2"/>
        <v>12</v>
      </c>
      <c r="AO10" s="48"/>
      <c r="AP10" s="48"/>
      <c r="AQ10" s="48"/>
      <c r="AR10" s="48"/>
      <c r="AS10" s="48"/>
      <c r="AT10" s="48"/>
      <c r="AU10" s="21">
        <f>SUM(D10:AT10)</f>
        <v>212</v>
      </c>
    </row>
    <row r="11" spans="1:47" s="5" customFormat="1" ht="13.5" customHeight="1">
      <c r="A11" s="87"/>
      <c r="B11" s="85"/>
      <c r="C11" s="36" t="s">
        <v>16</v>
      </c>
      <c r="D11" s="37">
        <f t="shared" si="0"/>
        <v>2</v>
      </c>
      <c r="E11" s="37">
        <f t="shared" si="0"/>
        <v>2</v>
      </c>
      <c r="F11" s="37">
        <f t="shared" si="0"/>
        <v>2</v>
      </c>
      <c r="G11" s="37">
        <f t="shared" si="0"/>
        <v>2</v>
      </c>
      <c r="H11" s="37">
        <f t="shared" si="0"/>
        <v>2</v>
      </c>
      <c r="I11" s="37">
        <f t="shared" si="0"/>
        <v>2</v>
      </c>
      <c r="J11" s="56">
        <f t="shared" si="0"/>
        <v>0</v>
      </c>
      <c r="K11" s="56">
        <f aca="true" t="shared" si="4" ref="K11:R11">K17+K19+K13+K15</f>
        <v>0</v>
      </c>
      <c r="L11" s="56">
        <f t="shared" si="4"/>
        <v>0</v>
      </c>
      <c r="M11" s="37">
        <f t="shared" si="4"/>
        <v>2</v>
      </c>
      <c r="N11" s="37">
        <f t="shared" si="4"/>
        <v>2</v>
      </c>
      <c r="O11" s="37">
        <f t="shared" si="4"/>
        <v>2</v>
      </c>
      <c r="P11" s="56">
        <f t="shared" si="4"/>
        <v>0</v>
      </c>
      <c r="Q11" s="56">
        <f t="shared" si="4"/>
        <v>0</v>
      </c>
      <c r="R11" s="37">
        <f t="shared" si="4"/>
        <v>2</v>
      </c>
      <c r="S11" s="37">
        <f>S17+S19+S13+S15</f>
        <v>2</v>
      </c>
      <c r="T11" s="48"/>
      <c r="U11" s="47"/>
      <c r="V11" s="47"/>
      <c r="W11" s="37">
        <f aca="true" t="shared" si="5" ref="W11:AN11">W17+W19+W13+W15</f>
        <v>6</v>
      </c>
      <c r="X11" s="37">
        <f t="shared" si="5"/>
        <v>6</v>
      </c>
      <c r="Y11" s="37">
        <f t="shared" si="3"/>
        <v>6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>AC17+AC19+AC13+AC15</f>
        <v>0</v>
      </c>
      <c r="AD11" s="37">
        <f t="shared" si="5"/>
        <v>6</v>
      </c>
      <c r="AE11" s="37">
        <f t="shared" si="5"/>
        <v>6</v>
      </c>
      <c r="AF11" s="37">
        <f t="shared" si="5"/>
        <v>6</v>
      </c>
      <c r="AG11" s="37">
        <f t="shared" si="5"/>
        <v>6</v>
      </c>
      <c r="AH11" s="37">
        <f t="shared" si="5"/>
        <v>6</v>
      </c>
      <c r="AI11" s="37">
        <f t="shared" si="5"/>
        <v>6</v>
      </c>
      <c r="AJ11" s="37">
        <f t="shared" si="5"/>
        <v>6</v>
      </c>
      <c r="AK11" s="37">
        <f t="shared" si="5"/>
        <v>6</v>
      </c>
      <c r="AL11" s="37">
        <f t="shared" si="5"/>
        <v>6</v>
      </c>
      <c r="AM11" s="37">
        <f t="shared" si="5"/>
        <v>6</v>
      </c>
      <c r="AN11" s="37">
        <f t="shared" si="5"/>
        <v>6</v>
      </c>
      <c r="AO11" s="48"/>
      <c r="AP11" s="48"/>
      <c r="AQ11" s="48"/>
      <c r="AR11" s="48"/>
      <c r="AS11" s="48"/>
      <c r="AT11" s="48"/>
      <c r="AU11" s="21">
        <f aca="true" t="shared" si="6" ref="AU11:AU74">SUM(D11:AT11)</f>
        <v>106</v>
      </c>
    </row>
    <row r="12" spans="1:47" s="5" customFormat="1" ht="13.5" customHeight="1">
      <c r="A12" s="16" t="s">
        <v>48</v>
      </c>
      <c r="B12" s="62" t="s">
        <v>49</v>
      </c>
      <c r="C12" s="7" t="s">
        <v>15</v>
      </c>
      <c r="D12" s="26"/>
      <c r="E12" s="26"/>
      <c r="F12" s="26"/>
      <c r="G12" s="26"/>
      <c r="H12" s="26"/>
      <c r="I12" s="26"/>
      <c r="J12" s="57"/>
      <c r="K12" s="57"/>
      <c r="L12" s="57"/>
      <c r="M12" s="26"/>
      <c r="N12" s="26"/>
      <c r="O12" s="26"/>
      <c r="P12" s="57"/>
      <c r="Q12" s="57"/>
      <c r="R12" s="26"/>
      <c r="S12" s="26"/>
      <c r="T12" s="48"/>
      <c r="U12" s="47"/>
      <c r="V12" s="47"/>
      <c r="W12" s="40">
        <v>4</v>
      </c>
      <c r="X12" s="40">
        <v>4</v>
      </c>
      <c r="Y12" s="40">
        <v>4</v>
      </c>
      <c r="Z12" s="57"/>
      <c r="AA12" s="57"/>
      <c r="AB12" s="57"/>
      <c r="AC12" s="57"/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40">
        <v>4</v>
      </c>
      <c r="AK12" s="40">
        <v>4</v>
      </c>
      <c r="AL12" s="40">
        <v>4</v>
      </c>
      <c r="AM12" s="40">
        <v>4</v>
      </c>
      <c r="AN12" s="40">
        <v>4</v>
      </c>
      <c r="AO12" s="49"/>
      <c r="AP12" s="49"/>
      <c r="AQ12" s="49"/>
      <c r="AR12" s="49"/>
      <c r="AS12" s="49"/>
      <c r="AT12" s="49"/>
      <c r="AU12" s="21">
        <f t="shared" si="6"/>
        <v>56</v>
      </c>
    </row>
    <row r="13" spans="1:47" s="5" customFormat="1" ht="13.5" customHeight="1">
      <c r="A13" s="17"/>
      <c r="B13" s="63"/>
      <c r="C13" s="7" t="s">
        <v>16</v>
      </c>
      <c r="D13" s="26"/>
      <c r="E13" s="26"/>
      <c r="F13" s="26"/>
      <c r="G13" s="26"/>
      <c r="H13" s="26"/>
      <c r="I13" s="26"/>
      <c r="J13" s="57"/>
      <c r="K13" s="57"/>
      <c r="L13" s="57"/>
      <c r="M13" s="26"/>
      <c r="N13" s="26"/>
      <c r="O13" s="26"/>
      <c r="P13" s="57"/>
      <c r="Q13" s="57"/>
      <c r="R13" s="26"/>
      <c r="S13" s="26"/>
      <c r="T13" s="49"/>
      <c r="U13" s="47"/>
      <c r="V13" s="47"/>
      <c r="W13" s="26">
        <v>2</v>
      </c>
      <c r="X13" s="26">
        <v>2</v>
      </c>
      <c r="Y13" s="26">
        <v>2</v>
      </c>
      <c r="Z13" s="57"/>
      <c r="AA13" s="57"/>
      <c r="AB13" s="57"/>
      <c r="AC13" s="57"/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49"/>
      <c r="AP13" s="49"/>
      <c r="AQ13" s="49"/>
      <c r="AR13" s="49"/>
      <c r="AS13" s="49"/>
      <c r="AT13" s="49"/>
      <c r="AU13" s="21">
        <f t="shared" si="6"/>
        <v>28</v>
      </c>
    </row>
    <row r="14" spans="1:47" s="5" customFormat="1" ht="13.5" customHeight="1">
      <c r="A14" s="16" t="s">
        <v>25</v>
      </c>
      <c r="B14" s="62" t="s">
        <v>50</v>
      </c>
      <c r="C14" s="7" t="s">
        <v>15</v>
      </c>
      <c r="D14" s="26"/>
      <c r="E14" s="26"/>
      <c r="F14" s="26"/>
      <c r="G14" s="26"/>
      <c r="H14" s="26"/>
      <c r="I14" s="26"/>
      <c r="J14" s="57"/>
      <c r="K14" s="57"/>
      <c r="L14" s="57"/>
      <c r="M14" s="26"/>
      <c r="N14" s="26"/>
      <c r="O14" s="26"/>
      <c r="P14" s="57"/>
      <c r="Q14" s="57"/>
      <c r="R14" s="26"/>
      <c r="S14" s="26"/>
      <c r="T14" s="48"/>
      <c r="U14" s="47"/>
      <c r="V14" s="47"/>
      <c r="W14" s="40">
        <v>4</v>
      </c>
      <c r="X14" s="40">
        <v>4</v>
      </c>
      <c r="Y14" s="40">
        <v>4</v>
      </c>
      <c r="Z14" s="57"/>
      <c r="AA14" s="57"/>
      <c r="AB14" s="57"/>
      <c r="AC14" s="57"/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40">
        <v>4</v>
      </c>
      <c r="AK14" s="40">
        <v>4</v>
      </c>
      <c r="AL14" s="40">
        <v>4</v>
      </c>
      <c r="AM14" s="40">
        <v>4</v>
      </c>
      <c r="AN14" s="40">
        <v>4</v>
      </c>
      <c r="AO14" s="49"/>
      <c r="AP14" s="49"/>
      <c r="AQ14" s="49"/>
      <c r="AR14" s="49"/>
      <c r="AS14" s="49"/>
      <c r="AT14" s="49"/>
      <c r="AU14" s="21">
        <f t="shared" si="6"/>
        <v>56</v>
      </c>
    </row>
    <row r="15" spans="1:47" s="5" customFormat="1" ht="13.5" customHeight="1">
      <c r="A15" s="17"/>
      <c r="B15" s="63"/>
      <c r="C15" s="7" t="s">
        <v>16</v>
      </c>
      <c r="D15" s="26"/>
      <c r="E15" s="26"/>
      <c r="F15" s="26"/>
      <c r="G15" s="26"/>
      <c r="H15" s="26"/>
      <c r="I15" s="26"/>
      <c r="J15" s="57"/>
      <c r="K15" s="57"/>
      <c r="L15" s="57"/>
      <c r="M15" s="26"/>
      <c r="N15" s="26"/>
      <c r="O15" s="26"/>
      <c r="P15" s="57"/>
      <c r="Q15" s="57"/>
      <c r="R15" s="26"/>
      <c r="S15" s="26"/>
      <c r="T15" s="49"/>
      <c r="U15" s="47"/>
      <c r="V15" s="47"/>
      <c r="W15" s="26">
        <v>2</v>
      </c>
      <c r="X15" s="26">
        <v>2</v>
      </c>
      <c r="Y15" s="26">
        <v>2</v>
      </c>
      <c r="Z15" s="57"/>
      <c r="AA15" s="57"/>
      <c r="AB15" s="57"/>
      <c r="AC15" s="57"/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26">
        <v>2</v>
      </c>
      <c r="AM15" s="26">
        <v>2</v>
      </c>
      <c r="AN15" s="26">
        <v>2</v>
      </c>
      <c r="AO15" s="49"/>
      <c r="AP15" s="49"/>
      <c r="AQ15" s="49"/>
      <c r="AR15" s="49"/>
      <c r="AS15" s="49"/>
      <c r="AT15" s="49"/>
      <c r="AU15" s="21">
        <f t="shared" si="6"/>
        <v>28</v>
      </c>
    </row>
    <row r="16" spans="1:47" s="5" customFormat="1" ht="13.5" customHeight="1">
      <c r="A16" s="16" t="s">
        <v>51</v>
      </c>
      <c r="B16" s="62" t="s">
        <v>28</v>
      </c>
      <c r="C16" s="7" t="s">
        <v>15</v>
      </c>
      <c r="D16" s="26">
        <v>2</v>
      </c>
      <c r="E16" s="26">
        <v>2</v>
      </c>
      <c r="F16" s="26">
        <v>2</v>
      </c>
      <c r="G16" s="26">
        <v>2</v>
      </c>
      <c r="H16" s="26">
        <v>2</v>
      </c>
      <c r="I16" s="26">
        <v>2</v>
      </c>
      <c r="J16" s="57"/>
      <c r="K16" s="57"/>
      <c r="L16" s="57"/>
      <c r="M16" s="26">
        <v>2</v>
      </c>
      <c r="N16" s="26">
        <v>2</v>
      </c>
      <c r="O16" s="26">
        <v>2</v>
      </c>
      <c r="P16" s="57"/>
      <c r="Q16" s="57"/>
      <c r="R16" s="26">
        <v>2</v>
      </c>
      <c r="S16" s="26">
        <v>2</v>
      </c>
      <c r="T16" s="48"/>
      <c r="U16" s="47"/>
      <c r="V16" s="47"/>
      <c r="W16" s="40">
        <v>2</v>
      </c>
      <c r="X16" s="40">
        <v>2</v>
      </c>
      <c r="Y16" s="40">
        <v>2</v>
      </c>
      <c r="Z16" s="57"/>
      <c r="AA16" s="57"/>
      <c r="AB16" s="57"/>
      <c r="AC16" s="57"/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40">
        <v>2</v>
      </c>
      <c r="AK16" s="40">
        <v>2</v>
      </c>
      <c r="AL16" s="40">
        <v>2</v>
      </c>
      <c r="AM16" s="40">
        <v>2</v>
      </c>
      <c r="AN16" s="40">
        <v>2</v>
      </c>
      <c r="AO16" s="49"/>
      <c r="AP16" s="49"/>
      <c r="AQ16" s="49"/>
      <c r="AR16" s="49"/>
      <c r="AS16" s="49"/>
      <c r="AT16" s="49"/>
      <c r="AU16" s="21">
        <f t="shared" si="6"/>
        <v>50</v>
      </c>
    </row>
    <row r="17" spans="1:47" s="5" customFormat="1" ht="13.5" customHeight="1">
      <c r="A17" s="17"/>
      <c r="B17" s="63"/>
      <c r="C17" s="7" t="s">
        <v>16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57"/>
      <c r="K17" s="57"/>
      <c r="L17" s="57"/>
      <c r="M17" s="26">
        <v>1</v>
      </c>
      <c r="N17" s="26">
        <v>1</v>
      </c>
      <c r="O17" s="26">
        <v>1</v>
      </c>
      <c r="P17" s="57"/>
      <c r="Q17" s="57"/>
      <c r="R17" s="26">
        <v>1</v>
      </c>
      <c r="S17" s="26">
        <v>1</v>
      </c>
      <c r="T17" s="49"/>
      <c r="U17" s="47"/>
      <c r="V17" s="47"/>
      <c r="W17" s="26">
        <v>1</v>
      </c>
      <c r="X17" s="26">
        <v>1</v>
      </c>
      <c r="Y17" s="26">
        <v>1</v>
      </c>
      <c r="Z17" s="57"/>
      <c r="AA17" s="57"/>
      <c r="AB17" s="57"/>
      <c r="AC17" s="57"/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49"/>
      <c r="AP17" s="49"/>
      <c r="AQ17" s="49"/>
      <c r="AR17" s="49"/>
      <c r="AS17" s="49"/>
      <c r="AT17" s="49"/>
      <c r="AU17" s="21">
        <f t="shared" si="6"/>
        <v>25</v>
      </c>
    </row>
    <row r="18" spans="1:47" s="5" customFormat="1" ht="13.5" customHeight="1">
      <c r="A18" s="16" t="s">
        <v>26</v>
      </c>
      <c r="B18" s="62" t="s">
        <v>29</v>
      </c>
      <c r="C18" s="7" t="s">
        <v>15</v>
      </c>
      <c r="D18" s="26">
        <v>2</v>
      </c>
      <c r="E18" s="26">
        <v>2</v>
      </c>
      <c r="F18" s="26">
        <v>2</v>
      </c>
      <c r="G18" s="26">
        <v>2</v>
      </c>
      <c r="H18" s="26">
        <v>2</v>
      </c>
      <c r="I18" s="26">
        <v>2</v>
      </c>
      <c r="J18" s="57"/>
      <c r="K18" s="57"/>
      <c r="L18" s="57"/>
      <c r="M18" s="26">
        <v>2</v>
      </c>
      <c r="N18" s="26">
        <v>2</v>
      </c>
      <c r="O18" s="26">
        <v>2</v>
      </c>
      <c r="P18" s="57"/>
      <c r="Q18" s="57"/>
      <c r="R18" s="26">
        <v>2</v>
      </c>
      <c r="S18" s="26">
        <v>2</v>
      </c>
      <c r="T18" s="48"/>
      <c r="U18" s="47"/>
      <c r="V18" s="47"/>
      <c r="W18" s="26">
        <v>2</v>
      </c>
      <c r="X18" s="26">
        <v>2</v>
      </c>
      <c r="Y18" s="26">
        <v>2</v>
      </c>
      <c r="Z18" s="57"/>
      <c r="AA18" s="57"/>
      <c r="AB18" s="57"/>
      <c r="AC18" s="57"/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49"/>
      <c r="AP18" s="49"/>
      <c r="AQ18" s="49"/>
      <c r="AR18" s="49"/>
      <c r="AS18" s="49"/>
      <c r="AT18" s="49"/>
      <c r="AU18" s="21">
        <f t="shared" si="6"/>
        <v>50</v>
      </c>
    </row>
    <row r="19" spans="1:47" s="5" customFormat="1" ht="13.5" customHeight="1">
      <c r="A19" s="17"/>
      <c r="B19" s="63"/>
      <c r="C19" s="7" t="s">
        <v>16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57"/>
      <c r="K19" s="57"/>
      <c r="L19" s="57"/>
      <c r="M19" s="26">
        <v>1</v>
      </c>
      <c r="N19" s="26">
        <v>1</v>
      </c>
      <c r="O19" s="26">
        <v>1</v>
      </c>
      <c r="P19" s="57"/>
      <c r="Q19" s="57"/>
      <c r="R19" s="26">
        <v>1</v>
      </c>
      <c r="S19" s="26">
        <v>1</v>
      </c>
      <c r="T19" s="49"/>
      <c r="U19" s="47"/>
      <c r="V19" s="47"/>
      <c r="W19" s="26">
        <v>1</v>
      </c>
      <c r="X19" s="26">
        <v>1</v>
      </c>
      <c r="Y19" s="26">
        <v>1</v>
      </c>
      <c r="Z19" s="57"/>
      <c r="AA19" s="57"/>
      <c r="AB19" s="57"/>
      <c r="AC19" s="57"/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49"/>
      <c r="AP19" s="49"/>
      <c r="AQ19" s="49"/>
      <c r="AR19" s="49"/>
      <c r="AS19" s="49"/>
      <c r="AT19" s="49"/>
      <c r="AU19" s="21">
        <f t="shared" si="6"/>
        <v>25</v>
      </c>
    </row>
    <row r="20" spans="1:47" s="5" customFormat="1" ht="13.5" customHeight="1">
      <c r="A20" s="86" t="s">
        <v>101</v>
      </c>
      <c r="B20" s="85" t="s">
        <v>102</v>
      </c>
      <c r="C20" s="36" t="s">
        <v>15</v>
      </c>
      <c r="D20" s="37">
        <f aca="true" t="shared" si="7" ref="D20:J21">D22</f>
        <v>0</v>
      </c>
      <c r="E20" s="37">
        <f t="shared" si="7"/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56">
        <f t="shared" si="7"/>
        <v>0</v>
      </c>
      <c r="K20" s="56">
        <f aca="true" t="shared" si="8" ref="K20:R20">K22</f>
        <v>0</v>
      </c>
      <c r="L20" s="56">
        <f t="shared" si="8"/>
        <v>0</v>
      </c>
      <c r="M20" s="37">
        <f t="shared" si="8"/>
        <v>0</v>
      </c>
      <c r="N20" s="37">
        <f t="shared" si="8"/>
        <v>0</v>
      </c>
      <c r="O20" s="37">
        <f t="shared" si="8"/>
        <v>0</v>
      </c>
      <c r="P20" s="56">
        <f t="shared" si="8"/>
        <v>0</v>
      </c>
      <c r="Q20" s="56">
        <f t="shared" si="8"/>
        <v>0</v>
      </c>
      <c r="R20" s="37">
        <f t="shared" si="8"/>
        <v>0</v>
      </c>
      <c r="S20" s="37">
        <f>S22</f>
        <v>0</v>
      </c>
      <c r="T20" s="49"/>
      <c r="U20" s="47"/>
      <c r="V20" s="47"/>
      <c r="W20" s="37">
        <f>W22</f>
        <v>3</v>
      </c>
      <c r="X20" s="37">
        <f>X22</f>
        <v>3</v>
      </c>
      <c r="Y20" s="37">
        <f aca="true" t="shared" si="9" ref="Y20:AC21">Y22</f>
        <v>3</v>
      </c>
      <c r="Z20" s="56">
        <f t="shared" si="9"/>
        <v>0</v>
      </c>
      <c r="AA20" s="56">
        <f t="shared" si="9"/>
        <v>0</v>
      </c>
      <c r="AB20" s="56">
        <f t="shared" si="9"/>
        <v>0</v>
      </c>
      <c r="AC20" s="56">
        <f>AC22</f>
        <v>0</v>
      </c>
      <c r="AD20" s="37">
        <f aca="true" t="shared" si="10" ref="AD20:AN20">AD22</f>
        <v>3</v>
      </c>
      <c r="AE20" s="37">
        <f t="shared" si="10"/>
        <v>3</v>
      </c>
      <c r="AF20" s="37">
        <f t="shared" si="10"/>
        <v>3</v>
      </c>
      <c r="AG20" s="37">
        <f t="shared" si="10"/>
        <v>3</v>
      </c>
      <c r="AH20" s="37">
        <f t="shared" si="10"/>
        <v>3</v>
      </c>
      <c r="AI20" s="37">
        <f t="shared" si="10"/>
        <v>3</v>
      </c>
      <c r="AJ20" s="37">
        <f t="shared" si="10"/>
        <v>3</v>
      </c>
      <c r="AK20" s="37">
        <f t="shared" si="10"/>
        <v>3</v>
      </c>
      <c r="AL20" s="37">
        <f t="shared" si="10"/>
        <v>3</v>
      </c>
      <c r="AM20" s="37">
        <f t="shared" si="10"/>
        <v>3</v>
      </c>
      <c r="AN20" s="37">
        <f t="shared" si="10"/>
        <v>3</v>
      </c>
      <c r="AO20" s="48"/>
      <c r="AP20" s="48"/>
      <c r="AQ20" s="48"/>
      <c r="AR20" s="48"/>
      <c r="AS20" s="48"/>
      <c r="AT20" s="48"/>
      <c r="AU20" s="21">
        <f>SUM(D20:AT20)</f>
        <v>42</v>
      </c>
    </row>
    <row r="21" spans="1:47" s="5" customFormat="1" ht="13.5" customHeight="1">
      <c r="A21" s="87"/>
      <c r="B21" s="85"/>
      <c r="C21" s="36" t="s">
        <v>16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>
        <f t="shared" si="7"/>
        <v>0</v>
      </c>
      <c r="J21" s="56">
        <f t="shared" si="7"/>
        <v>0</v>
      </c>
      <c r="K21" s="56">
        <f aca="true" t="shared" si="11" ref="K21:R21">K23</f>
        <v>0</v>
      </c>
      <c r="L21" s="56">
        <f t="shared" si="11"/>
        <v>0</v>
      </c>
      <c r="M21" s="37">
        <f t="shared" si="11"/>
        <v>0</v>
      </c>
      <c r="N21" s="37">
        <f t="shared" si="11"/>
        <v>0</v>
      </c>
      <c r="O21" s="37">
        <f t="shared" si="11"/>
        <v>0</v>
      </c>
      <c r="P21" s="56">
        <f t="shared" si="11"/>
        <v>0</v>
      </c>
      <c r="Q21" s="56">
        <f t="shared" si="11"/>
        <v>0</v>
      </c>
      <c r="R21" s="37">
        <f t="shared" si="11"/>
        <v>0</v>
      </c>
      <c r="S21" s="37">
        <f>S23</f>
        <v>0</v>
      </c>
      <c r="T21" s="49"/>
      <c r="U21" s="47"/>
      <c r="V21" s="47"/>
      <c r="W21" s="37">
        <f>W23</f>
        <v>1</v>
      </c>
      <c r="X21" s="37">
        <f>X23</f>
        <v>2</v>
      </c>
      <c r="Y21" s="37">
        <f t="shared" si="9"/>
        <v>1</v>
      </c>
      <c r="Z21" s="56">
        <f t="shared" si="9"/>
        <v>0</v>
      </c>
      <c r="AA21" s="56">
        <f t="shared" si="9"/>
        <v>0</v>
      </c>
      <c r="AB21" s="56">
        <f t="shared" si="9"/>
        <v>0</v>
      </c>
      <c r="AC21" s="56">
        <f>AC23</f>
        <v>0</v>
      </c>
      <c r="AD21" s="37">
        <f aca="true" t="shared" si="12" ref="AD21:AN21">AD23</f>
        <v>2</v>
      </c>
      <c r="AE21" s="37">
        <f t="shared" si="12"/>
        <v>1</v>
      </c>
      <c r="AF21" s="37">
        <f t="shared" si="12"/>
        <v>2</v>
      </c>
      <c r="AG21" s="37">
        <f t="shared" si="12"/>
        <v>1</v>
      </c>
      <c r="AH21" s="37">
        <f t="shared" si="12"/>
        <v>2</v>
      </c>
      <c r="AI21" s="37">
        <f t="shared" si="12"/>
        <v>1</v>
      </c>
      <c r="AJ21" s="37">
        <f t="shared" si="12"/>
        <v>2</v>
      </c>
      <c r="AK21" s="37">
        <f t="shared" si="12"/>
        <v>1</v>
      </c>
      <c r="AL21" s="37">
        <f t="shared" si="12"/>
        <v>2</v>
      </c>
      <c r="AM21" s="37">
        <f t="shared" si="12"/>
        <v>1</v>
      </c>
      <c r="AN21" s="37">
        <f t="shared" si="12"/>
        <v>2</v>
      </c>
      <c r="AO21" s="48"/>
      <c r="AP21" s="48"/>
      <c r="AQ21" s="48"/>
      <c r="AR21" s="48"/>
      <c r="AS21" s="48"/>
      <c r="AT21" s="48"/>
      <c r="AU21" s="21">
        <f>SUM(D21:AT21)</f>
        <v>21</v>
      </c>
    </row>
    <row r="22" spans="1:47" s="5" customFormat="1" ht="13.5" customHeight="1">
      <c r="A22" s="104" t="s">
        <v>103</v>
      </c>
      <c r="B22" s="70" t="s">
        <v>104</v>
      </c>
      <c r="C22" s="7" t="s">
        <v>15</v>
      </c>
      <c r="D22" s="26"/>
      <c r="E22" s="26"/>
      <c r="F22" s="26"/>
      <c r="G22" s="26"/>
      <c r="H22" s="26"/>
      <c r="I22" s="26"/>
      <c r="J22" s="57"/>
      <c r="K22" s="57"/>
      <c r="L22" s="57"/>
      <c r="M22" s="26"/>
      <c r="N22" s="26"/>
      <c r="O22" s="26"/>
      <c r="P22" s="57"/>
      <c r="Q22" s="57"/>
      <c r="R22" s="26"/>
      <c r="S22" s="26"/>
      <c r="T22" s="48"/>
      <c r="U22" s="47"/>
      <c r="V22" s="47"/>
      <c r="W22" s="40">
        <v>3</v>
      </c>
      <c r="X22" s="40">
        <v>3</v>
      </c>
      <c r="Y22" s="40">
        <v>3</v>
      </c>
      <c r="Z22" s="57"/>
      <c r="AA22" s="57"/>
      <c r="AB22" s="57"/>
      <c r="AC22" s="57"/>
      <c r="AD22" s="40">
        <v>3</v>
      </c>
      <c r="AE22" s="40">
        <v>3</v>
      </c>
      <c r="AF22" s="40">
        <v>3</v>
      </c>
      <c r="AG22" s="40">
        <v>3</v>
      </c>
      <c r="AH22" s="40">
        <v>3</v>
      </c>
      <c r="AI22" s="40">
        <v>3</v>
      </c>
      <c r="AJ22" s="40">
        <v>3</v>
      </c>
      <c r="AK22" s="40">
        <v>3</v>
      </c>
      <c r="AL22" s="40">
        <v>3</v>
      </c>
      <c r="AM22" s="40">
        <v>3</v>
      </c>
      <c r="AN22" s="40">
        <v>3</v>
      </c>
      <c r="AO22" s="49"/>
      <c r="AP22" s="49"/>
      <c r="AQ22" s="49"/>
      <c r="AR22" s="49"/>
      <c r="AS22" s="49"/>
      <c r="AT22" s="49"/>
      <c r="AU22" s="21">
        <f>SUM(D22:AT22)</f>
        <v>42</v>
      </c>
    </row>
    <row r="23" spans="1:47" s="5" customFormat="1" ht="13.5" customHeight="1">
      <c r="A23" s="105"/>
      <c r="B23" s="63"/>
      <c r="C23" s="7" t="s">
        <v>16</v>
      </c>
      <c r="D23" s="26"/>
      <c r="E23" s="26"/>
      <c r="F23" s="26"/>
      <c r="G23" s="26"/>
      <c r="H23" s="26"/>
      <c r="I23" s="26"/>
      <c r="J23" s="57"/>
      <c r="K23" s="57"/>
      <c r="L23" s="57"/>
      <c r="M23" s="26"/>
      <c r="N23" s="26"/>
      <c r="O23" s="26"/>
      <c r="P23" s="57"/>
      <c r="Q23" s="57"/>
      <c r="R23" s="26"/>
      <c r="S23" s="26"/>
      <c r="T23" s="49"/>
      <c r="U23" s="47"/>
      <c r="V23" s="47"/>
      <c r="W23" s="26">
        <v>1</v>
      </c>
      <c r="X23" s="26">
        <v>2</v>
      </c>
      <c r="Y23" s="26">
        <v>1</v>
      </c>
      <c r="Z23" s="57"/>
      <c r="AA23" s="57"/>
      <c r="AB23" s="57"/>
      <c r="AC23" s="57"/>
      <c r="AD23" s="26">
        <v>2</v>
      </c>
      <c r="AE23" s="26">
        <v>1</v>
      </c>
      <c r="AF23" s="26">
        <v>2</v>
      </c>
      <c r="AG23" s="26">
        <v>1</v>
      </c>
      <c r="AH23" s="26">
        <v>2</v>
      </c>
      <c r="AI23" s="26">
        <v>1</v>
      </c>
      <c r="AJ23" s="26">
        <v>2</v>
      </c>
      <c r="AK23" s="26">
        <v>1</v>
      </c>
      <c r="AL23" s="26">
        <v>2</v>
      </c>
      <c r="AM23" s="26">
        <v>1</v>
      </c>
      <c r="AN23" s="26">
        <v>2</v>
      </c>
      <c r="AO23" s="49"/>
      <c r="AP23" s="49"/>
      <c r="AQ23" s="49"/>
      <c r="AR23" s="49"/>
      <c r="AS23" s="49"/>
      <c r="AT23" s="49"/>
      <c r="AU23" s="21">
        <f>SUM(D23:AT23)</f>
        <v>21</v>
      </c>
    </row>
    <row r="24" spans="1:47" s="5" customFormat="1" ht="13.5" customHeight="1">
      <c r="A24" s="103" t="s">
        <v>53</v>
      </c>
      <c r="B24" s="84" t="s">
        <v>52</v>
      </c>
      <c r="C24" s="36" t="s">
        <v>15</v>
      </c>
      <c r="D24" s="38">
        <f aca="true" t="shared" si="13" ref="D24:J24">D26+D46+D71+D69</f>
        <v>32</v>
      </c>
      <c r="E24" s="38">
        <f t="shared" si="13"/>
        <v>32</v>
      </c>
      <c r="F24" s="38">
        <f t="shared" si="13"/>
        <v>32</v>
      </c>
      <c r="G24" s="38">
        <f t="shared" si="13"/>
        <v>32</v>
      </c>
      <c r="H24" s="38">
        <f t="shared" si="13"/>
        <v>32</v>
      </c>
      <c r="I24" s="38">
        <f t="shared" si="13"/>
        <v>32</v>
      </c>
      <c r="J24" s="58">
        <f t="shared" si="13"/>
        <v>36</v>
      </c>
      <c r="K24" s="58">
        <f aca="true" t="shared" si="14" ref="K24:R24">K26+K46+K71+K69</f>
        <v>36</v>
      </c>
      <c r="L24" s="58">
        <f t="shared" si="14"/>
        <v>36</v>
      </c>
      <c r="M24" s="38">
        <f t="shared" si="14"/>
        <v>32</v>
      </c>
      <c r="N24" s="38">
        <f t="shared" si="14"/>
        <v>32</v>
      </c>
      <c r="O24" s="38">
        <f t="shared" si="14"/>
        <v>32</v>
      </c>
      <c r="P24" s="58">
        <f>P26+P46</f>
        <v>36</v>
      </c>
      <c r="Q24" s="58">
        <f>Q26+Q46</f>
        <v>36</v>
      </c>
      <c r="R24" s="38">
        <f t="shared" si="14"/>
        <v>32</v>
      </c>
      <c r="S24" s="38">
        <f>S26+S46+S71+S69</f>
        <v>32</v>
      </c>
      <c r="T24" s="49"/>
      <c r="U24" s="47"/>
      <c r="V24" s="47"/>
      <c r="W24" s="38">
        <f aca="true" t="shared" si="15" ref="W24:AN24">W26+W46+W71+W69</f>
        <v>21</v>
      </c>
      <c r="X24" s="38">
        <f t="shared" si="15"/>
        <v>21</v>
      </c>
      <c r="Y24" s="38">
        <f t="shared" si="15"/>
        <v>21</v>
      </c>
      <c r="Z24" s="58">
        <f>Z26+Z46</f>
        <v>36</v>
      </c>
      <c r="AA24" s="58">
        <f>AA26+AA46</f>
        <v>36</v>
      </c>
      <c r="AB24" s="58">
        <f>AB26+AB46</f>
        <v>36</v>
      </c>
      <c r="AC24" s="58">
        <f>AC26+AC46</f>
        <v>36</v>
      </c>
      <c r="AD24" s="38">
        <f t="shared" si="15"/>
        <v>21</v>
      </c>
      <c r="AE24" s="38">
        <f t="shared" si="15"/>
        <v>21</v>
      </c>
      <c r="AF24" s="38">
        <f t="shared" si="15"/>
        <v>21</v>
      </c>
      <c r="AG24" s="38">
        <f t="shared" si="15"/>
        <v>21</v>
      </c>
      <c r="AH24" s="38">
        <f t="shared" si="15"/>
        <v>21</v>
      </c>
      <c r="AI24" s="38">
        <f t="shared" si="15"/>
        <v>21</v>
      </c>
      <c r="AJ24" s="38">
        <f t="shared" si="15"/>
        <v>21</v>
      </c>
      <c r="AK24" s="38">
        <f t="shared" si="15"/>
        <v>21</v>
      </c>
      <c r="AL24" s="38">
        <f t="shared" si="15"/>
        <v>21</v>
      </c>
      <c r="AM24" s="38">
        <f t="shared" si="15"/>
        <v>21</v>
      </c>
      <c r="AN24" s="38">
        <f t="shared" si="15"/>
        <v>21</v>
      </c>
      <c r="AO24" s="52"/>
      <c r="AP24" s="52"/>
      <c r="AQ24" s="52"/>
      <c r="AR24" s="52"/>
      <c r="AS24" s="52"/>
      <c r="AT24" s="52"/>
      <c r="AU24" s="21">
        <f t="shared" si="6"/>
        <v>970</v>
      </c>
    </row>
    <row r="25" spans="1:47" s="5" customFormat="1" ht="13.5" customHeight="1">
      <c r="A25" s="103"/>
      <c r="B25" s="84"/>
      <c r="C25" s="36" t="s">
        <v>16</v>
      </c>
      <c r="D25" s="38">
        <f aca="true" t="shared" si="16" ref="D25:J25">D27+D47+D70</f>
        <v>16</v>
      </c>
      <c r="E25" s="38">
        <f t="shared" si="16"/>
        <v>16</v>
      </c>
      <c r="F25" s="38">
        <f t="shared" si="16"/>
        <v>16</v>
      </c>
      <c r="G25" s="38">
        <f t="shared" si="16"/>
        <v>16</v>
      </c>
      <c r="H25" s="38">
        <f t="shared" si="16"/>
        <v>16</v>
      </c>
      <c r="I25" s="38">
        <f t="shared" si="16"/>
        <v>16</v>
      </c>
      <c r="J25" s="58">
        <f t="shared" si="16"/>
        <v>0</v>
      </c>
      <c r="K25" s="58">
        <f aca="true" t="shared" si="17" ref="K25:R25">K27+K47+K70</f>
        <v>0</v>
      </c>
      <c r="L25" s="58">
        <f t="shared" si="17"/>
        <v>0</v>
      </c>
      <c r="M25" s="38">
        <f t="shared" si="17"/>
        <v>16</v>
      </c>
      <c r="N25" s="38">
        <f t="shared" si="17"/>
        <v>16</v>
      </c>
      <c r="O25" s="38">
        <f t="shared" si="17"/>
        <v>16</v>
      </c>
      <c r="P25" s="58">
        <f t="shared" si="17"/>
        <v>0</v>
      </c>
      <c r="Q25" s="58">
        <f t="shared" si="17"/>
        <v>0</v>
      </c>
      <c r="R25" s="38">
        <f t="shared" si="17"/>
        <v>16</v>
      </c>
      <c r="S25" s="38">
        <f>S27+S47+S70</f>
        <v>16</v>
      </c>
      <c r="T25" s="49"/>
      <c r="U25" s="47"/>
      <c r="V25" s="47"/>
      <c r="W25" s="38">
        <f aca="true" t="shared" si="18" ref="W25:AN25">W27+W47+W70</f>
        <v>11</v>
      </c>
      <c r="X25" s="38">
        <f t="shared" si="18"/>
        <v>10</v>
      </c>
      <c r="Y25" s="38">
        <f t="shared" si="18"/>
        <v>11</v>
      </c>
      <c r="Z25" s="58">
        <f t="shared" si="18"/>
        <v>0</v>
      </c>
      <c r="AA25" s="58">
        <f t="shared" si="18"/>
        <v>0</v>
      </c>
      <c r="AB25" s="58">
        <f t="shared" si="18"/>
        <v>0</v>
      </c>
      <c r="AC25" s="58">
        <f>AC27+AC47+AC70</f>
        <v>0</v>
      </c>
      <c r="AD25" s="38">
        <f t="shared" si="18"/>
        <v>10</v>
      </c>
      <c r="AE25" s="38">
        <f t="shared" si="18"/>
        <v>11</v>
      </c>
      <c r="AF25" s="38">
        <f t="shared" si="18"/>
        <v>10</v>
      </c>
      <c r="AG25" s="38">
        <f t="shared" si="18"/>
        <v>11</v>
      </c>
      <c r="AH25" s="38">
        <f t="shared" si="18"/>
        <v>10</v>
      </c>
      <c r="AI25" s="38">
        <f t="shared" si="18"/>
        <v>11</v>
      </c>
      <c r="AJ25" s="38">
        <f t="shared" si="18"/>
        <v>10</v>
      </c>
      <c r="AK25" s="38">
        <f t="shared" si="18"/>
        <v>11</v>
      </c>
      <c r="AL25" s="38">
        <f t="shared" si="18"/>
        <v>10</v>
      </c>
      <c r="AM25" s="38">
        <f t="shared" si="18"/>
        <v>11</v>
      </c>
      <c r="AN25" s="38">
        <f t="shared" si="18"/>
        <v>10</v>
      </c>
      <c r="AO25" s="52"/>
      <c r="AP25" s="52"/>
      <c r="AQ25" s="52"/>
      <c r="AR25" s="52"/>
      <c r="AS25" s="52"/>
      <c r="AT25" s="52"/>
      <c r="AU25" s="21">
        <f t="shared" si="6"/>
        <v>323</v>
      </c>
    </row>
    <row r="26" spans="1:47" s="5" customFormat="1" ht="13.5" customHeight="1">
      <c r="A26" s="99" t="s">
        <v>54</v>
      </c>
      <c r="B26" s="101" t="s">
        <v>55</v>
      </c>
      <c r="C26" s="8" t="s">
        <v>15</v>
      </c>
      <c r="D26" s="39">
        <f aca="true" t="shared" si="19" ref="D26:J27">D28+D32+D34+D36+D44+D38+D30+D40</f>
        <v>4</v>
      </c>
      <c r="E26" s="39">
        <f t="shared" si="19"/>
        <v>4</v>
      </c>
      <c r="F26" s="39">
        <f t="shared" si="19"/>
        <v>4</v>
      </c>
      <c r="G26" s="39">
        <f t="shared" si="19"/>
        <v>4</v>
      </c>
      <c r="H26" s="39">
        <f t="shared" si="19"/>
        <v>4</v>
      </c>
      <c r="I26" s="39">
        <f t="shared" si="19"/>
        <v>4</v>
      </c>
      <c r="J26" s="58">
        <f t="shared" si="19"/>
        <v>0</v>
      </c>
      <c r="K26" s="58">
        <f aca="true" t="shared" si="20" ref="K26:R26">K28+K32+K34+K36+K44+K38+K30+K40</f>
        <v>0</v>
      </c>
      <c r="L26" s="58">
        <f t="shared" si="20"/>
        <v>0</v>
      </c>
      <c r="M26" s="39">
        <f t="shared" si="20"/>
        <v>4</v>
      </c>
      <c r="N26" s="39">
        <f t="shared" si="20"/>
        <v>4</v>
      </c>
      <c r="O26" s="39">
        <f t="shared" si="20"/>
        <v>4</v>
      </c>
      <c r="P26" s="58">
        <f t="shared" si="20"/>
        <v>0</v>
      </c>
      <c r="Q26" s="58">
        <f t="shared" si="20"/>
        <v>0</v>
      </c>
      <c r="R26" s="39">
        <f t="shared" si="20"/>
        <v>4</v>
      </c>
      <c r="S26" s="39">
        <f>S28+S32+S34+S36+S44+S38+S30+S40</f>
        <v>4</v>
      </c>
      <c r="T26" s="49"/>
      <c r="U26" s="47"/>
      <c r="V26" s="47"/>
      <c r="W26" s="39">
        <f>W28+W32+W34+W36+W44+W38+W30+W40+W42</f>
        <v>21</v>
      </c>
      <c r="X26" s="39">
        <f aca="true" t="shared" si="21" ref="X26:AN26">X28+X32+X34+X36+X44+X38+X30+X40+X42</f>
        <v>21</v>
      </c>
      <c r="Y26" s="39">
        <f aca="true" t="shared" si="22" ref="Y26:AB27">Y28+Y32+Y34+Y36+Y44+Y38+Y30+Y40+Y42</f>
        <v>21</v>
      </c>
      <c r="Z26" s="58">
        <f t="shared" si="22"/>
        <v>0</v>
      </c>
      <c r="AA26" s="58">
        <f t="shared" si="22"/>
        <v>0</v>
      </c>
      <c r="AB26" s="58">
        <f t="shared" si="22"/>
        <v>0</v>
      </c>
      <c r="AC26" s="58">
        <f>AC28+AC32+AC34+AC36+AC44+AC38+AC30+AC40+AC42</f>
        <v>0</v>
      </c>
      <c r="AD26" s="39">
        <f t="shared" si="21"/>
        <v>21</v>
      </c>
      <c r="AE26" s="39">
        <f t="shared" si="21"/>
        <v>21</v>
      </c>
      <c r="AF26" s="39">
        <f t="shared" si="21"/>
        <v>21</v>
      </c>
      <c r="AG26" s="39">
        <f t="shared" si="21"/>
        <v>21</v>
      </c>
      <c r="AH26" s="39">
        <f t="shared" si="21"/>
        <v>21</v>
      </c>
      <c r="AI26" s="39">
        <f t="shared" si="21"/>
        <v>21</v>
      </c>
      <c r="AJ26" s="39">
        <f t="shared" si="21"/>
        <v>21</v>
      </c>
      <c r="AK26" s="39">
        <f t="shared" si="21"/>
        <v>21</v>
      </c>
      <c r="AL26" s="39">
        <f t="shared" si="21"/>
        <v>21</v>
      </c>
      <c r="AM26" s="39">
        <f t="shared" si="21"/>
        <v>21</v>
      </c>
      <c r="AN26" s="39">
        <f t="shared" si="21"/>
        <v>21</v>
      </c>
      <c r="AO26" s="52"/>
      <c r="AP26" s="52"/>
      <c r="AQ26" s="52"/>
      <c r="AR26" s="52"/>
      <c r="AS26" s="52"/>
      <c r="AT26" s="52"/>
      <c r="AU26" s="21">
        <f t="shared" si="6"/>
        <v>338</v>
      </c>
    </row>
    <row r="27" spans="1:47" s="5" customFormat="1" ht="13.5" customHeight="1">
      <c r="A27" s="100"/>
      <c r="B27" s="102"/>
      <c r="C27" s="8" t="s">
        <v>16</v>
      </c>
      <c r="D27" s="39">
        <f t="shared" si="19"/>
        <v>2</v>
      </c>
      <c r="E27" s="39">
        <f t="shared" si="19"/>
        <v>2</v>
      </c>
      <c r="F27" s="39">
        <f t="shared" si="19"/>
        <v>2</v>
      </c>
      <c r="G27" s="39">
        <f t="shared" si="19"/>
        <v>2</v>
      </c>
      <c r="H27" s="39">
        <f t="shared" si="19"/>
        <v>2</v>
      </c>
      <c r="I27" s="39">
        <f t="shared" si="19"/>
        <v>2</v>
      </c>
      <c r="J27" s="58">
        <f t="shared" si="19"/>
        <v>0</v>
      </c>
      <c r="K27" s="58">
        <f aca="true" t="shared" si="23" ref="K27:R27">K29+K33+K35+K37+K45+K39+K31+K41</f>
        <v>0</v>
      </c>
      <c r="L27" s="58">
        <f t="shared" si="23"/>
        <v>0</v>
      </c>
      <c r="M27" s="39">
        <f t="shared" si="23"/>
        <v>2</v>
      </c>
      <c r="N27" s="39">
        <f t="shared" si="23"/>
        <v>2</v>
      </c>
      <c r="O27" s="39">
        <f t="shared" si="23"/>
        <v>2</v>
      </c>
      <c r="P27" s="58">
        <f t="shared" si="23"/>
        <v>0</v>
      </c>
      <c r="Q27" s="58">
        <f t="shared" si="23"/>
        <v>0</v>
      </c>
      <c r="R27" s="39">
        <f t="shared" si="23"/>
        <v>2</v>
      </c>
      <c r="S27" s="39">
        <f>S29+S33+S35+S37+S45+S39+S31+S41</f>
        <v>2</v>
      </c>
      <c r="T27" s="49"/>
      <c r="U27" s="47"/>
      <c r="V27" s="47"/>
      <c r="W27" s="39">
        <f>W29+W33+W35+W37+W45+W39+W31+W41+W43</f>
        <v>11</v>
      </c>
      <c r="X27" s="39">
        <f aca="true" t="shared" si="24" ref="X27:AN27">X29+X33+X35+X37+X45+X39+X31+X41+X43</f>
        <v>10</v>
      </c>
      <c r="Y27" s="39">
        <f t="shared" si="22"/>
        <v>11</v>
      </c>
      <c r="Z27" s="58">
        <f t="shared" si="22"/>
        <v>0</v>
      </c>
      <c r="AA27" s="58">
        <f t="shared" si="22"/>
        <v>0</v>
      </c>
      <c r="AB27" s="58">
        <f t="shared" si="22"/>
        <v>0</v>
      </c>
      <c r="AC27" s="58">
        <f>AC29+AC33+AC35+AC37+AC45+AC39+AC31+AC41+AC43</f>
        <v>0</v>
      </c>
      <c r="AD27" s="39">
        <f t="shared" si="24"/>
        <v>10</v>
      </c>
      <c r="AE27" s="39">
        <f t="shared" si="24"/>
        <v>11</v>
      </c>
      <c r="AF27" s="39">
        <f t="shared" si="24"/>
        <v>10</v>
      </c>
      <c r="AG27" s="39">
        <f t="shared" si="24"/>
        <v>11</v>
      </c>
      <c r="AH27" s="39">
        <f t="shared" si="24"/>
        <v>10</v>
      </c>
      <c r="AI27" s="39">
        <f t="shared" si="24"/>
        <v>11</v>
      </c>
      <c r="AJ27" s="39">
        <f t="shared" si="24"/>
        <v>10</v>
      </c>
      <c r="AK27" s="39">
        <f t="shared" si="24"/>
        <v>11</v>
      </c>
      <c r="AL27" s="39">
        <f t="shared" si="24"/>
        <v>10</v>
      </c>
      <c r="AM27" s="39">
        <f t="shared" si="24"/>
        <v>11</v>
      </c>
      <c r="AN27" s="39">
        <f t="shared" si="24"/>
        <v>10</v>
      </c>
      <c r="AO27" s="52"/>
      <c r="AP27" s="52"/>
      <c r="AQ27" s="52"/>
      <c r="AR27" s="52"/>
      <c r="AS27" s="52"/>
      <c r="AT27" s="52"/>
      <c r="AU27" s="21">
        <f t="shared" si="6"/>
        <v>169</v>
      </c>
    </row>
    <row r="28" spans="1:47" s="5" customFormat="1" ht="13.5" customHeight="1">
      <c r="A28" s="60" t="s">
        <v>57</v>
      </c>
      <c r="B28" s="62" t="s">
        <v>56</v>
      </c>
      <c r="C28" s="10" t="s">
        <v>15</v>
      </c>
      <c r="D28" s="26"/>
      <c r="E28" s="26"/>
      <c r="F28" s="26"/>
      <c r="G28" s="26"/>
      <c r="H28" s="26"/>
      <c r="I28" s="26"/>
      <c r="J28" s="57"/>
      <c r="K28" s="57"/>
      <c r="L28" s="57"/>
      <c r="M28" s="26"/>
      <c r="N28" s="26"/>
      <c r="O28" s="26"/>
      <c r="P28" s="57"/>
      <c r="Q28" s="57"/>
      <c r="R28" s="26"/>
      <c r="S28" s="26"/>
      <c r="T28" s="49"/>
      <c r="U28" s="47"/>
      <c r="V28" s="47"/>
      <c r="W28" s="40">
        <v>3</v>
      </c>
      <c r="X28" s="40">
        <v>3</v>
      </c>
      <c r="Y28" s="40">
        <v>3</v>
      </c>
      <c r="Z28" s="57"/>
      <c r="AA28" s="57"/>
      <c r="AB28" s="57"/>
      <c r="AC28" s="57"/>
      <c r="AD28" s="40">
        <v>3</v>
      </c>
      <c r="AE28" s="40">
        <v>3</v>
      </c>
      <c r="AF28" s="40">
        <v>3</v>
      </c>
      <c r="AG28" s="40">
        <v>3</v>
      </c>
      <c r="AH28" s="40">
        <v>3</v>
      </c>
      <c r="AI28" s="40">
        <v>3</v>
      </c>
      <c r="AJ28" s="40">
        <v>3</v>
      </c>
      <c r="AK28" s="40">
        <v>3</v>
      </c>
      <c r="AL28" s="40">
        <v>3</v>
      </c>
      <c r="AM28" s="40">
        <v>3</v>
      </c>
      <c r="AN28" s="40">
        <v>3</v>
      </c>
      <c r="AO28" s="52"/>
      <c r="AP28" s="52"/>
      <c r="AQ28" s="52"/>
      <c r="AR28" s="52"/>
      <c r="AS28" s="52"/>
      <c r="AT28" s="52"/>
      <c r="AU28" s="21">
        <f t="shared" si="6"/>
        <v>42</v>
      </c>
    </row>
    <row r="29" spans="1:47" s="5" customFormat="1" ht="13.5" customHeight="1">
      <c r="A29" s="61"/>
      <c r="B29" s="63"/>
      <c r="C29" s="7" t="s">
        <v>16</v>
      </c>
      <c r="D29" s="26"/>
      <c r="E29" s="26"/>
      <c r="F29" s="26"/>
      <c r="G29" s="26"/>
      <c r="H29" s="26"/>
      <c r="I29" s="26"/>
      <c r="J29" s="57"/>
      <c r="K29" s="57"/>
      <c r="L29" s="57"/>
      <c r="M29" s="26"/>
      <c r="N29" s="26"/>
      <c r="O29" s="26"/>
      <c r="P29" s="57"/>
      <c r="Q29" s="57"/>
      <c r="R29" s="26"/>
      <c r="S29" s="26"/>
      <c r="T29" s="49"/>
      <c r="U29" s="47"/>
      <c r="V29" s="47"/>
      <c r="W29" s="26">
        <v>2</v>
      </c>
      <c r="X29" s="26">
        <v>1</v>
      </c>
      <c r="Y29" s="26">
        <v>2</v>
      </c>
      <c r="Z29" s="57"/>
      <c r="AA29" s="57"/>
      <c r="AB29" s="57"/>
      <c r="AC29" s="57"/>
      <c r="AD29" s="26">
        <v>1</v>
      </c>
      <c r="AE29" s="26">
        <v>2</v>
      </c>
      <c r="AF29" s="26">
        <v>1</v>
      </c>
      <c r="AG29" s="26">
        <v>2</v>
      </c>
      <c r="AH29" s="26">
        <v>1</v>
      </c>
      <c r="AI29" s="26">
        <v>2</v>
      </c>
      <c r="AJ29" s="26">
        <v>1</v>
      </c>
      <c r="AK29" s="26">
        <v>2</v>
      </c>
      <c r="AL29" s="26">
        <v>1</v>
      </c>
      <c r="AM29" s="26">
        <v>2</v>
      </c>
      <c r="AN29" s="26">
        <v>1</v>
      </c>
      <c r="AO29" s="52"/>
      <c r="AP29" s="52"/>
      <c r="AQ29" s="52"/>
      <c r="AR29" s="52"/>
      <c r="AS29" s="52"/>
      <c r="AT29" s="52"/>
      <c r="AU29" s="21">
        <f t="shared" si="6"/>
        <v>21</v>
      </c>
    </row>
    <row r="30" spans="1:47" s="5" customFormat="1" ht="13.5" customHeight="1">
      <c r="A30" s="60" t="s">
        <v>58</v>
      </c>
      <c r="B30" s="62" t="s">
        <v>62</v>
      </c>
      <c r="C30" s="10" t="s">
        <v>15</v>
      </c>
      <c r="D30" s="26">
        <v>2</v>
      </c>
      <c r="E30" s="26">
        <v>2</v>
      </c>
      <c r="F30" s="26">
        <v>2</v>
      </c>
      <c r="G30" s="26">
        <v>2</v>
      </c>
      <c r="H30" s="26">
        <v>2</v>
      </c>
      <c r="I30" s="26">
        <v>2</v>
      </c>
      <c r="J30" s="57"/>
      <c r="K30" s="57"/>
      <c r="L30" s="57"/>
      <c r="M30" s="26">
        <v>2</v>
      </c>
      <c r="N30" s="26">
        <v>2</v>
      </c>
      <c r="O30" s="26">
        <v>2</v>
      </c>
      <c r="P30" s="57"/>
      <c r="Q30" s="57"/>
      <c r="R30" s="26">
        <v>2</v>
      </c>
      <c r="S30" s="26">
        <v>2</v>
      </c>
      <c r="T30" s="49"/>
      <c r="U30" s="47"/>
      <c r="V30" s="47"/>
      <c r="W30" s="26"/>
      <c r="X30" s="26"/>
      <c r="Y30" s="26"/>
      <c r="Z30" s="57"/>
      <c r="AA30" s="57"/>
      <c r="AB30" s="57"/>
      <c r="AC30" s="57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52"/>
      <c r="AP30" s="52"/>
      <c r="AQ30" s="52"/>
      <c r="AR30" s="52"/>
      <c r="AS30" s="52"/>
      <c r="AT30" s="52"/>
      <c r="AU30" s="21">
        <f t="shared" si="6"/>
        <v>22</v>
      </c>
    </row>
    <row r="31" spans="1:47" s="5" customFormat="1" ht="13.5" customHeight="1">
      <c r="A31" s="61"/>
      <c r="B31" s="63"/>
      <c r="C31" s="7" t="s">
        <v>16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57"/>
      <c r="K31" s="57"/>
      <c r="L31" s="57"/>
      <c r="M31" s="26">
        <v>1</v>
      </c>
      <c r="N31" s="26">
        <v>1</v>
      </c>
      <c r="O31" s="26">
        <v>1</v>
      </c>
      <c r="P31" s="57"/>
      <c r="Q31" s="57"/>
      <c r="R31" s="26">
        <v>1</v>
      </c>
      <c r="S31" s="26">
        <v>1</v>
      </c>
      <c r="T31" s="49"/>
      <c r="U31" s="47"/>
      <c r="V31" s="47"/>
      <c r="W31" s="26"/>
      <c r="X31" s="26"/>
      <c r="Y31" s="26"/>
      <c r="Z31" s="57"/>
      <c r="AA31" s="57"/>
      <c r="AB31" s="57"/>
      <c r="AC31" s="57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52"/>
      <c r="AP31" s="52"/>
      <c r="AQ31" s="52"/>
      <c r="AR31" s="52"/>
      <c r="AS31" s="52"/>
      <c r="AT31" s="52"/>
      <c r="AU31" s="21">
        <f t="shared" si="6"/>
        <v>11</v>
      </c>
    </row>
    <row r="32" spans="1:47" s="5" customFormat="1" ht="13.5" customHeight="1">
      <c r="A32" s="60" t="s">
        <v>58</v>
      </c>
      <c r="B32" s="62" t="s">
        <v>66</v>
      </c>
      <c r="C32" s="10" t="s">
        <v>15</v>
      </c>
      <c r="D32" s="26"/>
      <c r="E32" s="26"/>
      <c r="F32" s="26"/>
      <c r="G32" s="26"/>
      <c r="H32" s="26"/>
      <c r="I32" s="26"/>
      <c r="J32" s="57"/>
      <c r="K32" s="57"/>
      <c r="L32" s="57"/>
      <c r="M32" s="26"/>
      <c r="N32" s="26"/>
      <c r="O32" s="26"/>
      <c r="P32" s="57"/>
      <c r="Q32" s="57"/>
      <c r="R32" s="26"/>
      <c r="S32" s="26"/>
      <c r="T32" s="49"/>
      <c r="U32" s="47"/>
      <c r="V32" s="47"/>
      <c r="W32" s="40">
        <v>2</v>
      </c>
      <c r="X32" s="40">
        <v>2</v>
      </c>
      <c r="Y32" s="40">
        <v>2</v>
      </c>
      <c r="Z32" s="57"/>
      <c r="AA32" s="57"/>
      <c r="AB32" s="57"/>
      <c r="AC32" s="57"/>
      <c r="AD32" s="40">
        <v>2</v>
      </c>
      <c r="AE32" s="40">
        <v>2</v>
      </c>
      <c r="AF32" s="40">
        <v>2</v>
      </c>
      <c r="AG32" s="40">
        <v>2</v>
      </c>
      <c r="AH32" s="40">
        <v>2</v>
      </c>
      <c r="AI32" s="40">
        <v>2</v>
      </c>
      <c r="AJ32" s="40">
        <v>2</v>
      </c>
      <c r="AK32" s="40">
        <v>2</v>
      </c>
      <c r="AL32" s="40">
        <v>2</v>
      </c>
      <c r="AM32" s="40">
        <v>2</v>
      </c>
      <c r="AN32" s="40">
        <v>2</v>
      </c>
      <c r="AO32" s="52"/>
      <c r="AP32" s="52"/>
      <c r="AQ32" s="52"/>
      <c r="AR32" s="52"/>
      <c r="AS32" s="52"/>
      <c r="AT32" s="52"/>
      <c r="AU32" s="21">
        <f t="shared" si="6"/>
        <v>28</v>
      </c>
    </row>
    <row r="33" spans="1:47" s="5" customFormat="1" ht="13.5" customHeight="1">
      <c r="A33" s="61"/>
      <c r="B33" s="63"/>
      <c r="C33" s="7" t="s">
        <v>16</v>
      </c>
      <c r="D33" s="26"/>
      <c r="E33" s="26"/>
      <c r="F33" s="26"/>
      <c r="G33" s="26"/>
      <c r="H33" s="26"/>
      <c r="I33" s="26"/>
      <c r="J33" s="57"/>
      <c r="K33" s="57"/>
      <c r="L33" s="57"/>
      <c r="M33" s="26"/>
      <c r="N33" s="26"/>
      <c r="O33" s="26"/>
      <c r="P33" s="57"/>
      <c r="Q33" s="57"/>
      <c r="R33" s="26"/>
      <c r="S33" s="26"/>
      <c r="T33" s="49"/>
      <c r="U33" s="47"/>
      <c r="V33" s="47"/>
      <c r="W33" s="26">
        <v>1</v>
      </c>
      <c r="X33" s="26">
        <v>1</v>
      </c>
      <c r="Y33" s="26">
        <v>1</v>
      </c>
      <c r="Z33" s="57"/>
      <c r="AA33" s="57"/>
      <c r="AB33" s="57"/>
      <c r="AC33" s="57"/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52"/>
      <c r="AP33" s="52"/>
      <c r="AQ33" s="52"/>
      <c r="AR33" s="52"/>
      <c r="AS33" s="52"/>
      <c r="AT33" s="52"/>
      <c r="AU33" s="21">
        <f t="shared" si="6"/>
        <v>14</v>
      </c>
    </row>
    <row r="34" spans="1:47" s="5" customFormat="1" ht="13.5" customHeight="1">
      <c r="A34" s="60" t="s">
        <v>59</v>
      </c>
      <c r="B34" s="70" t="s">
        <v>70</v>
      </c>
      <c r="C34" s="10" t="s">
        <v>15</v>
      </c>
      <c r="D34" s="26"/>
      <c r="E34" s="26"/>
      <c r="F34" s="26"/>
      <c r="G34" s="26"/>
      <c r="H34" s="26"/>
      <c r="I34" s="26"/>
      <c r="J34" s="57"/>
      <c r="K34" s="57"/>
      <c r="L34" s="57"/>
      <c r="M34" s="26"/>
      <c r="N34" s="26"/>
      <c r="O34" s="26"/>
      <c r="P34" s="57"/>
      <c r="Q34" s="57"/>
      <c r="R34" s="26"/>
      <c r="S34" s="26"/>
      <c r="T34" s="49"/>
      <c r="U34" s="47"/>
      <c r="V34" s="47"/>
      <c r="W34" s="40">
        <v>3</v>
      </c>
      <c r="X34" s="40">
        <v>3</v>
      </c>
      <c r="Y34" s="40">
        <v>3</v>
      </c>
      <c r="Z34" s="57"/>
      <c r="AA34" s="57"/>
      <c r="AB34" s="57"/>
      <c r="AC34" s="57"/>
      <c r="AD34" s="40">
        <v>3</v>
      </c>
      <c r="AE34" s="40">
        <v>3</v>
      </c>
      <c r="AF34" s="40">
        <v>3</v>
      </c>
      <c r="AG34" s="40">
        <v>3</v>
      </c>
      <c r="AH34" s="40">
        <v>3</v>
      </c>
      <c r="AI34" s="40">
        <v>3</v>
      </c>
      <c r="AJ34" s="40">
        <v>3</v>
      </c>
      <c r="AK34" s="40">
        <v>3</v>
      </c>
      <c r="AL34" s="40">
        <v>3</v>
      </c>
      <c r="AM34" s="40">
        <v>3</v>
      </c>
      <c r="AN34" s="40">
        <v>3</v>
      </c>
      <c r="AO34" s="52"/>
      <c r="AP34" s="52"/>
      <c r="AQ34" s="52"/>
      <c r="AR34" s="52"/>
      <c r="AS34" s="52"/>
      <c r="AT34" s="52"/>
      <c r="AU34" s="21">
        <f t="shared" si="6"/>
        <v>42</v>
      </c>
    </row>
    <row r="35" spans="1:47" s="5" customFormat="1" ht="13.5" customHeight="1">
      <c r="A35" s="61"/>
      <c r="B35" s="63"/>
      <c r="C35" s="7" t="s">
        <v>16</v>
      </c>
      <c r="D35" s="26"/>
      <c r="E35" s="26"/>
      <c r="F35" s="26"/>
      <c r="G35" s="26"/>
      <c r="H35" s="26"/>
      <c r="I35" s="26"/>
      <c r="J35" s="57"/>
      <c r="K35" s="57"/>
      <c r="L35" s="57"/>
      <c r="M35" s="26"/>
      <c r="N35" s="26"/>
      <c r="O35" s="26"/>
      <c r="P35" s="57"/>
      <c r="Q35" s="57"/>
      <c r="R35" s="26"/>
      <c r="S35" s="26"/>
      <c r="T35" s="49"/>
      <c r="U35" s="47"/>
      <c r="V35" s="47"/>
      <c r="W35" s="26">
        <v>1</v>
      </c>
      <c r="X35" s="26">
        <v>2</v>
      </c>
      <c r="Y35" s="26">
        <v>1</v>
      </c>
      <c r="Z35" s="57"/>
      <c r="AA35" s="57"/>
      <c r="AB35" s="57"/>
      <c r="AC35" s="57"/>
      <c r="AD35" s="26">
        <v>2</v>
      </c>
      <c r="AE35" s="26">
        <v>1</v>
      </c>
      <c r="AF35" s="26">
        <v>2</v>
      </c>
      <c r="AG35" s="26">
        <v>1</v>
      </c>
      <c r="AH35" s="26">
        <v>2</v>
      </c>
      <c r="AI35" s="26">
        <v>1</v>
      </c>
      <c r="AJ35" s="26">
        <v>2</v>
      </c>
      <c r="AK35" s="26">
        <v>1</v>
      </c>
      <c r="AL35" s="26">
        <v>2</v>
      </c>
      <c r="AM35" s="26">
        <v>1</v>
      </c>
      <c r="AN35" s="26">
        <v>2</v>
      </c>
      <c r="AO35" s="52"/>
      <c r="AP35" s="52"/>
      <c r="AQ35" s="52"/>
      <c r="AR35" s="52"/>
      <c r="AS35" s="52"/>
      <c r="AT35" s="52"/>
      <c r="AU35" s="21">
        <f t="shared" si="6"/>
        <v>21</v>
      </c>
    </row>
    <row r="36" spans="1:47" s="5" customFormat="1" ht="13.5" customHeight="1">
      <c r="A36" s="60" t="s">
        <v>60</v>
      </c>
      <c r="B36" s="70" t="s">
        <v>93</v>
      </c>
      <c r="C36" s="10" t="s">
        <v>15</v>
      </c>
      <c r="D36" s="26">
        <v>2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57"/>
      <c r="K36" s="57"/>
      <c r="L36" s="57"/>
      <c r="M36" s="26">
        <v>2</v>
      </c>
      <c r="N36" s="26">
        <v>2</v>
      </c>
      <c r="O36" s="26">
        <v>2</v>
      </c>
      <c r="P36" s="57"/>
      <c r="Q36" s="57"/>
      <c r="R36" s="26">
        <v>2</v>
      </c>
      <c r="S36" s="26">
        <v>2</v>
      </c>
      <c r="T36" s="49"/>
      <c r="U36" s="47"/>
      <c r="V36" s="47"/>
      <c r="W36" s="26">
        <v>1</v>
      </c>
      <c r="X36" s="26">
        <v>1</v>
      </c>
      <c r="Y36" s="26">
        <v>1</v>
      </c>
      <c r="Z36" s="57"/>
      <c r="AA36" s="57"/>
      <c r="AB36" s="57"/>
      <c r="AC36" s="57"/>
      <c r="AD36" s="26">
        <v>1</v>
      </c>
      <c r="AE36" s="26">
        <v>1</v>
      </c>
      <c r="AF36" s="26">
        <v>1</v>
      </c>
      <c r="AG36" s="26">
        <v>1</v>
      </c>
      <c r="AH36" s="26">
        <v>1</v>
      </c>
      <c r="AI36" s="26">
        <v>1</v>
      </c>
      <c r="AJ36" s="26">
        <v>1</v>
      </c>
      <c r="AK36" s="26">
        <v>1</v>
      </c>
      <c r="AL36" s="26">
        <v>1</v>
      </c>
      <c r="AM36" s="26">
        <v>1</v>
      </c>
      <c r="AN36" s="26">
        <v>1</v>
      </c>
      <c r="AO36" s="52"/>
      <c r="AP36" s="52"/>
      <c r="AQ36" s="52"/>
      <c r="AR36" s="52"/>
      <c r="AS36" s="52"/>
      <c r="AT36" s="52"/>
      <c r="AU36" s="21">
        <f t="shared" si="6"/>
        <v>36</v>
      </c>
    </row>
    <row r="37" spans="1:47" s="5" customFormat="1" ht="13.5" customHeight="1">
      <c r="A37" s="61"/>
      <c r="B37" s="63"/>
      <c r="C37" s="7" t="s">
        <v>16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57"/>
      <c r="K37" s="57"/>
      <c r="L37" s="57"/>
      <c r="M37" s="26">
        <v>1</v>
      </c>
      <c r="N37" s="26">
        <v>1</v>
      </c>
      <c r="O37" s="26">
        <v>1</v>
      </c>
      <c r="P37" s="57"/>
      <c r="Q37" s="57"/>
      <c r="R37" s="26">
        <v>1</v>
      </c>
      <c r="S37" s="26">
        <v>1</v>
      </c>
      <c r="T37" s="49"/>
      <c r="U37" s="47"/>
      <c r="V37" s="47"/>
      <c r="W37" s="26">
        <v>1</v>
      </c>
      <c r="X37" s="26"/>
      <c r="Y37" s="26">
        <v>1</v>
      </c>
      <c r="Z37" s="57"/>
      <c r="AA37" s="57"/>
      <c r="AB37" s="57"/>
      <c r="AC37" s="57"/>
      <c r="AD37" s="26"/>
      <c r="AE37" s="26">
        <v>1</v>
      </c>
      <c r="AF37" s="26"/>
      <c r="AG37" s="26">
        <v>1</v>
      </c>
      <c r="AH37" s="26"/>
      <c r="AI37" s="26">
        <v>1</v>
      </c>
      <c r="AJ37" s="26"/>
      <c r="AK37" s="26">
        <v>1</v>
      </c>
      <c r="AL37" s="26"/>
      <c r="AM37" s="26">
        <v>1</v>
      </c>
      <c r="AN37" s="26"/>
      <c r="AO37" s="52"/>
      <c r="AP37" s="52"/>
      <c r="AQ37" s="52"/>
      <c r="AR37" s="52"/>
      <c r="AS37" s="52"/>
      <c r="AT37" s="52"/>
      <c r="AU37" s="21">
        <f t="shared" si="6"/>
        <v>18</v>
      </c>
    </row>
    <row r="38" spans="1:47" s="5" customFormat="1" ht="13.5" customHeight="1">
      <c r="A38" s="60" t="s">
        <v>61</v>
      </c>
      <c r="B38" s="70" t="s">
        <v>69</v>
      </c>
      <c r="C38" s="10" t="s">
        <v>15</v>
      </c>
      <c r="D38" s="26"/>
      <c r="E38" s="26"/>
      <c r="F38" s="26"/>
      <c r="G38" s="26"/>
      <c r="H38" s="26"/>
      <c r="I38" s="26"/>
      <c r="J38" s="57"/>
      <c r="K38" s="57"/>
      <c r="L38" s="57"/>
      <c r="M38" s="26"/>
      <c r="N38" s="26"/>
      <c r="O38" s="26"/>
      <c r="P38" s="57"/>
      <c r="Q38" s="57"/>
      <c r="R38" s="26"/>
      <c r="S38" s="26"/>
      <c r="T38" s="49"/>
      <c r="U38" s="47"/>
      <c r="V38" s="47"/>
      <c r="W38" s="40">
        <v>3</v>
      </c>
      <c r="X38" s="40">
        <v>3</v>
      </c>
      <c r="Y38" s="40">
        <v>3</v>
      </c>
      <c r="Z38" s="57"/>
      <c r="AA38" s="57"/>
      <c r="AB38" s="57"/>
      <c r="AC38" s="57"/>
      <c r="AD38" s="40">
        <v>3</v>
      </c>
      <c r="AE38" s="40">
        <v>3</v>
      </c>
      <c r="AF38" s="40">
        <v>3</v>
      </c>
      <c r="AG38" s="40">
        <v>3</v>
      </c>
      <c r="AH38" s="40">
        <v>3</v>
      </c>
      <c r="AI38" s="40">
        <v>3</v>
      </c>
      <c r="AJ38" s="40">
        <v>3</v>
      </c>
      <c r="AK38" s="40">
        <v>3</v>
      </c>
      <c r="AL38" s="40">
        <v>3</v>
      </c>
      <c r="AM38" s="40">
        <v>3</v>
      </c>
      <c r="AN38" s="40">
        <v>3</v>
      </c>
      <c r="AO38" s="52"/>
      <c r="AP38" s="52"/>
      <c r="AQ38" s="52"/>
      <c r="AR38" s="52"/>
      <c r="AS38" s="52"/>
      <c r="AT38" s="52"/>
      <c r="AU38" s="21">
        <f t="shared" si="6"/>
        <v>42</v>
      </c>
    </row>
    <row r="39" spans="1:47" s="5" customFormat="1" ht="13.5" customHeight="1">
      <c r="A39" s="61"/>
      <c r="B39" s="63"/>
      <c r="C39" s="7" t="s">
        <v>16</v>
      </c>
      <c r="D39" s="26"/>
      <c r="E39" s="26"/>
      <c r="F39" s="26"/>
      <c r="G39" s="26"/>
      <c r="H39" s="26"/>
      <c r="I39" s="26"/>
      <c r="J39" s="57"/>
      <c r="K39" s="57"/>
      <c r="L39" s="57"/>
      <c r="M39" s="26"/>
      <c r="N39" s="26"/>
      <c r="O39" s="26"/>
      <c r="P39" s="57"/>
      <c r="Q39" s="57"/>
      <c r="R39" s="26"/>
      <c r="S39" s="26"/>
      <c r="T39" s="49"/>
      <c r="U39" s="47"/>
      <c r="V39" s="47"/>
      <c r="W39" s="26">
        <v>1</v>
      </c>
      <c r="X39" s="26">
        <v>2</v>
      </c>
      <c r="Y39" s="26">
        <v>1</v>
      </c>
      <c r="Z39" s="57"/>
      <c r="AA39" s="57"/>
      <c r="AB39" s="57"/>
      <c r="AC39" s="57"/>
      <c r="AD39" s="26">
        <v>2</v>
      </c>
      <c r="AE39" s="26">
        <v>1</v>
      </c>
      <c r="AF39" s="26">
        <v>2</v>
      </c>
      <c r="AG39" s="26">
        <v>1</v>
      </c>
      <c r="AH39" s="26">
        <v>2</v>
      </c>
      <c r="AI39" s="26">
        <v>1</v>
      </c>
      <c r="AJ39" s="26">
        <v>2</v>
      </c>
      <c r="AK39" s="26">
        <v>1</v>
      </c>
      <c r="AL39" s="26">
        <v>2</v>
      </c>
      <c r="AM39" s="26">
        <v>1</v>
      </c>
      <c r="AN39" s="26">
        <v>2</v>
      </c>
      <c r="AO39" s="52"/>
      <c r="AP39" s="52"/>
      <c r="AQ39" s="52"/>
      <c r="AR39" s="52"/>
      <c r="AS39" s="52"/>
      <c r="AT39" s="52"/>
      <c r="AU39" s="21">
        <f t="shared" si="6"/>
        <v>21</v>
      </c>
    </row>
    <row r="40" spans="1:47" s="5" customFormat="1" ht="13.5" customHeight="1">
      <c r="A40" s="60" t="s">
        <v>71</v>
      </c>
      <c r="B40" s="62" t="s">
        <v>94</v>
      </c>
      <c r="C40" s="10" t="s">
        <v>15</v>
      </c>
      <c r="D40" s="26"/>
      <c r="E40" s="26"/>
      <c r="F40" s="26"/>
      <c r="G40" s="26"/>
      <c r="H40" s="26"/>
      <c r="I40" s="26"/>
      <c r="J40" s="57"/>
      <c r="K40" s="57"/>
      <c r="L40" s="57"/>
      <c r="M40" s="26"/>
      <c r="N40" s="26"/>
      <c r="O40" s="26"/>
      <c r="P40" s="57"/>
      <c r="Q40" s="57"/>
      <c r="R40" s="26"/>
      <c r="S40" s="26"/>
      <c r="T40" s="49"/>
      <c r="U40" s="47"/>
      <c r="V40" s="47"/>
      <c r="W40" s="40">
        <v>3</v>
      </c>
      <c r="X40" s="40">
        <v>3</v>
      </c>
      <c r="Y40" s="40">
        <v>3</v>
      </c>
      <c r="Z40" s="57"/>
      <c r="AA40" s="57"/>
      <c r="AB40" s="57"/>
      <c r="AC40" s="57"/>
      <c r="AD40" s="40">
        <v>3</v>
      </c>
      <c r="AE40" s="40">
        <v>3</v>
      </c>
      <c r="AF40" s="40">
        <v>3</v>
      </c>
      <c r="AG40" s="40">
        <v>3</v>
      </c>
      <c r="AH40" s="40">
        <v>3</v>
      </c>
      <c r="AI40" s="40">
        <v>3</v>
      </c>
      <c r="AJ40" s="40">
        <v>3</v>
      </c>
      <c r="AK40" s="40">
        <v>3</v>
      </c>
      <c r="AL40" s="40">
        <v>3</v>
      </c>
      <c r="AM40" s="40">
        <v>3</v>
      </c>
      <c r="AN40" s="40">
        <v>3</v>
      </c>
      <c r="AO40" s="52"/>
      <c r="AP40" s="52"/>
      <c r="AQ40" s="52"/>
      <c r="AR40" s="52"/>
      <c r="AS40" s="52"/>
      <c r="AT40" s="52"/>
      <c r="AU40" s="21">
        <f t="shared" si="6"/>
        <v>42</v>
      </c>
    </row>
    <row r="41" spans="1:47" s="5" customFormat="1" ht="13.5" customHeight="1">
      <c r="A41" s="61"/>
      <c r="B41" s="63"/>
      <c r="C41" s="7" t="s">
        <v>16</v>
      </c>
      <c r="D41" s="26"/>
      <c r="E41" s="26"/>
      <c r="F41" s="26"/>
      <c r="G41" s="26"/>
      <c r="H41" s="26"/>
      <c r="I41" s="26"/>
      <c r="J41" s="57"/>
      <c r="K41" s="57"/>
      <c r="L41" s="57"/>
      <c r="M41" s="26"/>
      <c r="N41" s="26"/>
      <c r="O41" s="26"/>
      <c r="P41" s="57"/>
      <c r="Q41" s="57"/>
      <c r="R41" s="26"/>
      <c r="S41" s="26"/>
      <c r="T41" s="49"/>
      <c r="U41" s="47"/>
      <c r="V41" s="47"/>
      <c r="W41" s="26">
        <v>2</v>
      </c>
      <c r="X41" s="26">
        <v>1</v>
      </c>
      <c r="Y41" s="26">
        <v>2</v>
      </c>
      <c r="Z41" s="57"/>
      <c r="AA41" s="57"/>
      <c r="AB41" s="57"/>
      <c r="AC41" s="57"/>
      <c r="AD41" s="26">
        <v>1</v>
      </c>
      <c r="AE41" s="26">
        <v>2</v>
      </c>
      <c r="AF41" s="26">
        <v>1</v>
      </c>
      <c r="AG41" s="26">
        <v>2</v>
      </c>
      <c r="AH41" s="26">
        <v>1</v>
      </c>
      <c r="AI41" s="26">
        <v>2</v>
      </c>
      <c r="AJ41" s="26">
        <v>1</v>
      </c>
      <c r="AK41" s="26">
        <v>2</v>
      </c>
      <c r="AL41" s="26">
        <v>1</v>
      </c>
      <c r="AM41" s="26">
        <v>2</v>
      </c>
      <c r="AN41" s="26">
        <v>1</v>
      </c>
      <c r="AO41" s="52"/>
      <c r="AP41" s="52"/>
      <c r="AQ41" s="52"/>
      <c r="AR41" s="52"/>
      <c r="AS41" s="52"/>
      <c r="AT41" s="52"/>
      <c r="AU41" s="21">
        <f t="shared" si="6"/>
        <v>21</v>
      </c>
    </row>
    <row r="42" spans="1:47" s="5" customFormat="1" ht="13.5" customHeight="1">
      <c r="A42" s="60" t="s">
        <v>95</v>
      </c>
      <c r="B42" s="70" t="s">
        <v>96</v>
      </c>
      <c r="C42" s="10" t="s">
        <v>15</v>
      </c>
      <c r="D42" s="26"/>
      <c r="E42" s="26"/>
      <c r="F42" s="26"/>
      <c r="G42" s="26"/>
      <c r="H42" s="26"/>
      <c r="I42" s="26"/>
      <c r="J42" s="57"/>
      <c r="K42" s="57"/>
      <c r="L42" s="57"/>
      <c r="M42" s="26"/>
      <c r="N42" s="26"/>
      <c r="O42" s="26"/>
      <c r="P42" s="57"/>
      <c r="Q42" s="57"/>
      <c r="R42" s="26"/>
      <c r="S42" s="26"/>
      <c r="T42" s="49"/>
      <c r="U42" s="47"/>
      <c r="V42" s="47"/>
      <c r="W42" s="40">
        <v>3</v>
      </c>
      <c r="X42" s="40">
        <v>3</v>
      </c>
      <c r="Y42" s="40">
        <v>3</v>
      </c>
      <c r="Z42" s="57"/>
      <c r="AA42" s="57"/>
      <c r="AB42" s="57"/>
      <c r="AC42" s="57"/>
      <c r="AD42" s="40">
        <v>3</v>
      </c>
      <c r="AE42" s="40">
        <v>3</v>
      </c>
      <c r="AF42" s="40">
        <v>3</v>
      </c>
      <c r="AG42" s="40">
        <v>3</v>
      </c>
      <c r="AH42" s="40">
        <v>3</v>
      </c>
      <c r="AI42" s="40">
        <v>3</v>
      </c>
      <c r="AJ42" s="40">
        <v>3</v>
      </c>
      <c r="AK42" s="40">
        <v>3</v>
      </c>
      <c r="AL42" s="40">
        <v>3</v>
      </c>
      <c r="AM42" s="40">
        <v>3</v>
      </c>
      <c r="AN42" s="40">
        <v>3</v>
      </c>
      <c r="AO42" s="52"/>
      <c r="AP42" s="52"/>
      <c r="AQ42" s="52"/>
      <c r="AR42" s="52"/>
      <c r="AS42" s="52"/>
      <c r="AT42" s="52"/>
      <c r="AU42" s="21">
        <f t="shared" si="6"/>
        <v>42</v>
      </c>
    </row>
    <row r="43" spans="1:47" s="5" customFormat="1" ht="13.5" customHeight="1">
      <c r="A43" s="61"/>
      <c r="B43" s="63"/>
      <c r="C43" s="7" t="s">
        <v>16</v>
      </c>
      <c r="D43" s="26"/>
      <c r="E43" s="26"/>
      <c r="F43" s="26"/>
      <c r="G43" s="26"/>
      <c r="H43" s="26"/>
      <c r="I43" s="26"/>
      <c r="J43" s="57"/>
      <c r="K43" s="57"/>
      <c r="L43" s="57"/>
      <c r="M43" s="26"/>
      <c r="N43" s="26"/>
      <c r="O43" s="26"/>
      <c r="P43" s="57"/>
      <c r="Q43" s="57"/>
      <c r="R43" s="26"/>
      <c r="S43" s="26"/>
      <c r="T43" s="49"/>
      <c r="U43" s="47"/>
      <c r="V43" s="47"/>
      <c r="W43" s="26">
        <v>1</v>
      </c>
      <c r="X43" s="26">
        <v>2</v>
      </c>
      <c r="Y43" s="26">
        <v>1</v>
      </c>
      <c r="Z43" s="57"/>
      <c r="AA43" s="57"/>
      <c r="AB43" s="57"/>
      <c r="AC43" s="57"/>
      <c r="AD43" s="26">
        <v>2</v>
      </c>
      <c r="AE43" s="26">
        <v>1</v>
      </c>
      <c r="AF43" s="26">
        <v>2</v>
      </c>
      <c r="AG43" s="26">
        <v>1</v>
      </c>
      <c r="AH43" s="26">
        <v>2</v>
      </c>
      <c r="AI43" s="26">
        <v>1</v>
      </c>
      <c r="AJ43" s="26">
        <v>2</v>
      </c>
      <c r="AK43" s="26">
        <v>1</v>
      </c>
      <c r="AL43" s="26">
        <v>2</v>
      </c>
      <c r="AM43" s="26">
        <v>1</v>
      </c>
      <c r="AN43" s="26">
        <v>2</v>
      </c>
      <c r="AO43" s="52"/>
      <c r="AP43" s="52"/>
      <c r="AQ43" s="52"/>
      <c r="AR43" s="52"/>
      <c r="AS43" s="52"/>
      <c r="AT43" s="52"/>
      <c r="AU43" s="21">
        <f t="shared" si="6"/>
        <v>21</v>
      </c>
    </row>
    <row r="44" spans="1:47" s="5" customFormat="1" ht="13.5" customHeight="1">
      <c r="A44" s="60" t="s">
        <v>105</v>
      </c>
      <c r="B44" s="70" t="s">
        <v>106</v>
      </c>
      <c r="C44" s="10" t="s">
        <v>15</v>
      </c>
      <c r="D44" s="26"/>
      <c r="E44" s="26"/>
      <c r="F44" s="26"/>
      <c r="G44" s="26"/>
      <c r="H44" s="26"/>
      <c r="I44" s="26"/>
      <c r="J44" s="57"/>
      <c r="K44" s="57"/>
      <c r="L44" s="57"/>
      <c r="M44" s="26"/>
      <c r="N44" s="26"/>
      <c r="O44" s="26"/>
      <c r="P44" s="57"/>
      <c r="Q44" s="57"/>
      <c r="R44" s="26"/>
      <c r="S44" s="26"/>
      <c r="T44" s="49"/>
      <c r="U44" s="47"/>
      <c r="V44" s="47"/>
      <c r="W44" s="40">
        <v>3</v>
      </c>
      <c r="X44" s="40">
        <v>3</v>
      </c>
      <c r="Y44" s="40">
        <v>3</v>
      </c>
      <c r="Z44" s="57"/>
      <c r="AA44" s="57"/>
      <c r="AB44" s="57"/>
      <c r="AC44" s="57"/>
      <c r="AD44" s="40">
        <v>3</v>
      </c>
      <c r="AE44" s="40">
        <v>3</v>
      </c>
      <c r="AF44" s="40">
        <v>3</v>
      </c>
      <c r="AG44" s="40">
        <v>3</v>
      </c>
      <c r="AH44" s="40">
        <v>3</v>
      </c>
      <c r="AI44" s="40">
        <v>3</v>
      </c>
      <c r="AJ44" s="40">
        <v>3</v>
      </c>
      <c r="AK44" s="40">
        <v>3</v>
      </c>
      <c r="AL44" s="40">
        <v>3</v>
      </c>
      <c r="AM44" s="40">
        <v>3</v>
      </c>
      <c r="AN44" s="40">
        <v>3</v>
      </c>
      <c r="AO44" s="52"/>
      <c r="AP44" s="52"/>
      <c r="AQ44" s="52"/>
      <c r="AR44" s="52"/>
      <c r="AS44" s="52"/>
      <c r="AT44" s="52"/>
      <c r="AU44" s="21">
        <f t="shared" si="6"/>
        <v>42</v>
      </c>
    </row>
    <row r="45" spans="1:47" s="5" customFormat="1" ht="13.5" customHeight="1">
      <c r="A45" s="61"/>
      <c r="B45" s="63"/>
      <c r="C45" s="7" t="s">
        <v>16</v>
      </c>
      <c r="D45" s="26"/>
      <c r="E45" s="26"/>
      <c r="F45" s="26"/>
      <c r="G45" s="26"/>
      <c r="H45" s="26"/>
      <c r="I45" s="26"/>
      <c r="J45" s="57"/>
      <c r="K45" s="57"/>
      <c r="L45" s="57"/>
      <c r="M45" s="26"/>
      <c r="N45" s="26"/>
      <c r="O45" s="26"/>
      <c r="P45" s="57"/>
      <c r="Q45" s="57"/>
      <c r="R45" s="26"/>
      <c r="S45" s="26"/>
      <c r="T45" s="49"/>
      <c r="U45" s="47"/>
      <c r="V45" s="47"/>
      <c r="W45" s="26">
        <v>2</v>
      </c>
      <c r="X45" s="26">
        <v>1</v>
      </c>
      <c r="Y45" s="26">
        <v>2</v>
      </c>
      <c r="Z45" s="57"/>
      <c r="AA45" s="57"/>
      <c r="AB45" s="57"/>
      <c r="AC45" s="57"/>
      <c r="AD45" s="26">
        <v>1</v>
      </c>
      <c r="AE45" s="26">
        <v>2</v>
      </c>
      <c r="AF45" s="26">
        <v>1</v>
      </c>
      <c r="AG45" s="26">
        <v>2</v>
      </c>
      <c r="AH45" s="26">
        <v>1</v>
      </c>
      <c r="AI45" s="26">
        <v>2</v>
      </c>
      <c r="AJ45" s="26">
        <v>1</v>
      </c>
      <c r="AK45" s="26">
        <v>2</v>
      </c>
      <c r="AL45" s="26">
        <v>1</v>
      </c>
      <c r="AM45" s="26">
        <v>2</v>
      </c>
      <c r="AN45" s="26">
        <v>1</v>
      </c>
      <c r="AO45" s="52"/>
      <c r="AP45" s="52"/>
      <c r="AQ45" s="52"/>
      <c r="AR45" s="52"/>
      <c r="AS45" s="52"/>
      <c r="AT45" s="52"/>
      <c r="AU45" s="21">
        <f t="shared" si="6"/>
        <v>21</v>
      </c>
    </row>
    <row r="46" spans="1:47" s="5" customFormat="1" ht="13.5" customHeight="1">
      <c r="A46" s="88" t="s">
        <v>22</v>
      </c>
      <c r="B46" s="82" t="s">
        <v>30</v>
      </c>
      <c r="C46" s="8" t="s">
        <v>15</v>
      </c>
      <c r="D46" s="9">
        <f aca="true" t="shared" si="25" ref="D46:J47">D48</f>
        <v>28</v>
      </c>
      <c r="E46" s="9">
        <f t="shared" si="25"/>
        <v>28</v>
      </c>
      <c r="F46" s="9">
        <f t="shared" si="25"/>
        <v>28</v>
      </c>
      <c r="G46" s="9">
        <f t="shared" si="25"/>
        <v>28</v>
      </c>
      <c r="H46" s="9">
        <f t="shared" si="25"/>
        <v>28</v>
      </c>
      <c r="I46" s="9">
        <f t="shared" si="25"/>
        <v>28</v>
      </c>
      <c r="J46" s="56">
        <f t="shared" si="25"/>
        <v>36</v>
      </c>
      <c r="K46" s="56">
        <f aca="true" t="shared" si="26" ref="K46:R46">K48</f>
        <v>36</v>
      </c>
      <c r="L46" s="56">
        <f t="shared" si="26"/>
        <v>36</v>
      </c>
      <c r="M46" s="9">
        <f t="shared" si="26"/>
        <v>28</v>
      </c>
      <c r="N46" s="9">
        <f t="shared" si="26"/>
        <v>28</v>
      </c>
      <c r="O46" s="9">
        <f t="shared" si="26"/>
        <v>28</v>
      </c>
      <c r="P46" s="56">
        <f t="shared" si="26"/>
        <v>36</v>
      </c>
      <c r="Q46" s="56">
        <f t="shared" si="26"/>
        <v>36</v>
      </c>
      <c r="R46" s="9">
        <f t="shared" si="26"/>
        <v>28</v>
      </c>
      <c r="S46" s="9">
        <f>S48</f>
        <v>28</v>
      </c>
      <c r="T46" s="50"/>
      <c r="U46" s="47"/>
      <c r="V46" s="47"/>
      <c r="W46" s="9">
        <f>W48</f>
        <v>0</v>
      </c>
      <c r="X46" s="9">
        <f>X48</f>
        <v>0</v>
      </c>
      <c r="Y46" s="9">
        <f aca="true" t="shared" si="27" ref="Y46:AC48">Y48</f>
        <v>0</v>
      </c>
      <c r="Z46" s="56">
        <f t="shared" si="27"/>
        <v>36</v>
      </c>
      <c r="AA46" s="56">
        <f t="shared" si="27"/>
        <v>36</v>
      </c>
      <c r="AB46" s="56">
        <f t="shared" si="27"/>
        <v>36</v>
      </c>
      <c r="AC46" s="56">
        <f>AC48</f>
        <v>36</v>
      </c>
      <c r="AD46" s="9">
        <f aca="true" t="shared" si="28" ref="AD46:AN47">AD48</f>
        <v>0</v>
      </c>
      <c r="AE46" s="9">
        <f t="shared" si="28"/>
        <v>0</v>
      </c>
      <c r="AF46" s="9">
        <f t="shared" si="28"/>
        <v>0</v>
      </c>
      <c r="AG46" s="9">
        <f t="shared" si="28"/>
        <v>0</v>
      </c>
      <c r="AH46" s="9">
        <f t="shared" si="28"/>
        <v>0</v>
      </c>
      <c r="AI46" s="9">
        <f t="shared" si="28"/>
        <v>0</v>
      </c>
      <c r="AJ46" s="9">
        <f t="shared" si="28"/>
        <v>0</v>
      </c>
      <c r="AK46" s="9">
        <f t="shared" si="28"/>
        <v>0</v>
      </c>
      <c r="AL46" s="9">
        <f t="shared" si="28"/>
        <v>0</v>
      </c>
      <c r="AM46" s="9">
        <f t="shared" si="28"/>
        <v>0</v>
      </c>
      <c r="AN46" s="9">
        <f t="shared" si="28"/>
        <v>0</v>
      </c>
      <c r="AO46" s="53"/>
      <c r="AP46" s="52"/>
      <c r="AQ46" s="52"/>
      <c r="AR46" s="53"/>
      <c r="AS46" s="53"/>
      <c r="AT46" s="53"/>
      <c r="AU46" s="21">
        <f t="shared" si="6"/>
        <v>632</v>
      </c>
    </row>
    <row r="47" spans="1:47" s="5" customFormat="1" ht="13.5" customHeight="1">
      <c r="A47" s="89"/>
      <c r="B47" s="83"/>
      <c r="C47" s="8" t="s">
        <v>16</v>
      </c>
      <c r="D47" s="9">
        <f t="shared" si="25"/>
        <v>14</v>
      </c>
      <c r="E47" s="9">
        <f t="shared" si="25"/>
        <v>14</v>
      </c>
      <c r="F47" s="9">
        <f t="shared" si="25"/>
        <v>14</v>
      </c>
      <c r="G47" s="9">
        <f t="shared" si="25"/>
        <v>14</v>
      </c>
      <c r="H47" s="9">
        <f t="shared" si="25"/>
        <v>14</v>
      </c>
      <c r="I47" s="9">
        <f t="shared" si="25"/>
        <v>14</v>
      </c>
      <c r="J47" s="56">
        <f t="shared" si="25"/>
        <v>0</v>
      </c>
      <c r="K47" s="56">
        <f aca="true" t="shared" si="29" ref="K47:R48">K49</f>
        <v>0</v>
      </c>
      <c r="L47" s="56">
        <f t="shared" si="29"/>
        <v>0</v>
      </c>
      <c r="M47" s="9">
        <f t="shared" si="29"/>
        <v>14</v>
      </c>
      <c r="N47" s="9">
        <f t="shared" si="29"/>
        <v>14</v>
      </c>
      <c r="O47" s="9">
        <f t="shared" si="29"/>
        <v>14</v>
      </c>
      <c r="P47" s="56">
        <f t="shared" si="29"/>
        <v>0</v>
      </c>
      <c r="Q47" s="56">
        <f t="shared" si="29"/>
        <v>0</v>
      </c>
      <c r="R47" s="9">
        <f t="shared" si="29"/>
        <v>14</v>
      </c>
      <c r="S47" s="9">
        <f>S49</f>
        <v>14</v>
      </c>
      <c r="T47" s="50"/>
      <c r="U47" s="47"/>
      <c r="V47" s="47"/>
      <c r="W47" s="9">
        <f>W49</f>
        <v>0</v>
      </c>
      <c r="X47" s="9">
        <f>X49</f>
        <v>0</v>
      </c>
      <c r="Y47" s="9">
        <f t="shared" si="27"/>
        <v>0</v>
      </c>
      <c r="Z47" s="56">
        <f t="shared" si="27"/>
        <v>0</v>
      </c>
      <c r="AA47" s="56">
        <f t="shared" si="27"/>
        <v>0</v>
      </c>
      <c r="AB47" s="56">
        <f t="shared" si="27"/>
        <v>0</v>
      </c>
      <c r="AC47" s="56">
        <f>AC49</f>
        <v>0</v>
      </c>
      <c r="AD47" s="9">
        <f t="shared" si="28"/>
        <v>0</v>
      </c>
      <c r="AE47" s="9">
        <f t="shared" si="28"/>
        <v>0</v>
      </c>
      <c r="AF47" s="9">
        <f t="shared" si="28"/>
        <v>0</v>
      </c>
      <c r="AG47" s="9">
        <f t="shared" si="28"/>
        <v>0</v>
      </c>
      <c r="AH47" s="9">
        <f t="shared" si="28"/>
        <v>0</v>
      </c>
      <c r="AI47" s="9">
        <f t="shared" si="28"/>
        <v>0</v>
      </c>
      <c r="AJ47" s="9">
        <f t="shared" si="28"/>
        <v>0</v>
      </c>
      <c r="AK47" s="9">
        <f t="shared" si="28"/>
        <v>0</v>
      </c>
      <c r="AL47" s="9">
        <f t="shared" si="28"/>
        <v>0</v>
      </c>
      <c r="AM47" s="9">
        <f t="shared" si="28"/>
        <v>0</v>
      </c>
      <c r="AN47" s="9">
        <f t="shared" si="28"/>
        <v>0</v>
      </c>
      <c r="AO47" s="53"/>
      <c r="AP47" s="52"/>
      <c r="AQ47" s="52"/>
      <c r="AR47" s="53"/>
      <c r="AS47" s="53"/>
      <c r="AT47" s="53"/>
      <c r="AU47" s="21">
        <f t="shared" si="6"/>
        <v>154</v>
      </c>
    </row>
    <row r="48" spans="1:47" s="14" customFormat="1" ht="20.25" customHeight="1">
      <c r="A48" s="30" t="s">
        <v>23</v>
      </c>
      <c r="B48" s="97" t="s">
        <v>76</v>
      </c>
      <c r="C48" s="31" t="s">
        <v>15</v>
      </c>
      <c r="D48" s="32">
        <f aca="true" t="shared" si="30" ref="D48:J48">D50+D68</f>
        <v>28</v>
      </c>
      <c r="E48" s="32">
        <f t="shared" si="30"/>
        <v>28</v>
      </c>
      <c r="F48" s="32">
        <f t="shared" si="30"/>
        <v>28</v>
      </c>
      <c r="G48" s="32">
        <f t="shared" si="30"/>
        <v>28</v>
      </c>
      <c r="H48" s="32">
        <f t="shared" si="30"/>
        <v>28</v>
      </c>
      <c r="I48" s="32">
        <f t="shared" si="30"/>
        <v>28</v>
      </c>
      <c r="J48" s="56">
        <f>J50</f>
        <v>36</v>
      </c>
      <c r="K48" s="56">
        <f>K50</f>
        <v>36</v>
      </c>
      <c r="L48" s="56">
        <f>L50</f>
        <v>36</v>
      </c>
      <c r="M48" s="32">
        <f aca="true" t="shared" si="31" ref="K48:R48">M50+M68</f>
        <v>28</v>
      </c>
      <c r="N48" s="32">
        <f t="shared" si="31"/>
        <v>28</v>
      </c>
      <c r="O48" s="32">
        <f t="shared" si="31"/>
        <v>28</v>
      </c>
      <c r="P48" s="56">
        <f t="shared" si="29"/>
        <v>36</v>
      </c>
      <c r="Q48" s="56">
        <f t="shared" si="29"/>
        <v>36</v>
      </c>
      <c r="R48" s="32">
        <f t="shared" si="31"/>
        <v>28</v>
      </c>
      <c r="S48" s="32">
        <f>S50+S68</f>
        <v>28</v>
      </c>
      <c r="T48" s="48"/>
      <c r="U48" s="47"/>
      <c r="V48" s="47"/>
      <c r="W48" s="32">
        <f aca="true" t="shared" si="32" ref="W48:AN48">W50+W68</f>
        <v>0</v>
      </c>
      <c r="X48" s="32">
        <f t="shared" si="32"/>
        <v>0</v>
      </c>
      <c r="Y48" s="32">
        <f t="shared" si="32"/>
        <v>0</v>
      </c>
      <c r="Z48" s="56">
        <f t="shared" si="27"/>
        <v>36</v>
      </c>
      <c r="AA48" s="56">
        <f t="shared" si="27"/>
        <v>36</v>
      </c>
      <c r="AB48" s="56">
        <f t="shared" si="27"/>
        <v>36</v>
      </c>
      <c r="AC48" s="56">
        <f t="shared" si="27"/>
        <v>36</v>
      </c>
      <c r="AD48" s="32">
        <f t="shared" si="32"/>
        <v>0</v>
      </c>
      <c r="AE48" s="32">
        <f t="shared" si="32"/>
        <v>0</v>
      </c>
      <c r="AF48" s="32">
        <f t="shared" si="32"/>
        <v>0</v>
      </c>
      <c r="AG48" s="32">
        <f t="shared" si="32"/>
        <v>0</v>
      </c>
      <c r="AH48" s="32">
        <f t="shared" si="32"/>
        <v>0</v>
      </c>
      <c r="AI48" s="32">
        <f t="shared" si="32"/>
        <v>0</v>
      </c>
      <c r="AJ48" s="32">
        <f t="shared" si="32"/>
        <v>0</v>
      </c>
      <c r="AK48" s="32">
        <f t="shared" si="32"/>
        <v>0</v>
      </c>
      <c r="AL48" s="32">
        <f t="shared" si="32"/>
        <v>0</v>
      </c>
      <c r="AM48" s="32">
        <f t="shared" si="32"/>
        <v>0</v>
      </c>
      <c r="AN48" s="32">
        <f t="shared" si="32"/>
        <v>0</v>
      </c>
      <c r="AO48" s="53"/>
      <c r="AP48" s="52"/>
      <c r="AQ48" s="52"/>
      <c r="AR48" s="53"/>
      <c r="AS48" s="53"/>
      <c r="AT48" s="53"/>
      <c r="AU48" s="21">
        <f t="shared" si="6"/>
        <v>632</v>
      </c>
    </row>
    <row r="49" spans="1:47" s="14" customFormat="1" ht="20.25" customHeight="1">
      <c r="A49" s="33"/>
      <c r="B49" s="98"/>
      <c r="C49" s="31" t="s">
        <v>16</v>
      </c>
      <c r="D49" s="32">
        <f aca="true" t="shared" si="33" ref="D49:J49">D51</f>
        <v>14</v>
      </c>
      <c r="E49" s="32">
        <f t="shared" si="33"/>
        <v>14</v>
      </c>
      <c r="F49" s="32">
        <f t="shared" si="33"/>
        <v>14</v>
      </c>
      <c r="G49" s="32">
        <f t="shared" si="33"/>
        <v>14</v>
      </c>
      <c r="H49" s="32">
        <f t="shared" si="33"/>
        <v>14</v>
      </c>
      <c r="I49" s="32">
        <f t="shared" si="33"/>
        <v>14</v>
      </c>
      <c r="J49" s="56">
        <f t="shared" si="33"/>
        <v>0</v>
      </c>
      <c r="K49" s="56">
        <f aca="true" t="shared" si="34" ref="K49:R49">K51</f>
        <v>0</v>
      </c>
      <c r="L49" s="56">
        <f t="shared" si="34"/>
        <v>0</v>
      </c>
      <c r="M49" s="32">
        <f t="shared" si="34"/>
        <v>14</v>
      </c>
      <c r="N49" s="32">
        <f t="shared" si="34"/>
        <v>14</v>
      </c>
      <c r="O49" s="32">
        <f t="shared" si="34"/>
        <v>14</v>
      </c>
      <c r="P49" s="56">
        <f t="shared" si="34"/>
        <v>0</v>
      </c>
      <c r="Q49" s="56">
        <f t="shared" si="34"/>
        <v>0</v>
      </c>
      <c r="R49" s="32">
        <f t="shared" si="34"/>
        <v>14</v>
      </c>
      <c r="S49" s="32">
        <f>S51</f>
        <v>14</v>
      </c>
      <c r="T49" s="48"/>
      <c r="U49" s="47"/>
      <c r="V49" s="47"/>
      <c r="W49" s="32">
        <f>W51</f>
        <v>0</v>
      </c>
      <c r="X49" s="32">
        <f>X51</f>
        <v>0</v>
      </c>
      <c r="Y49" s="32">
        <f>Y51</f>
        <v>0</v>
      </c>
      <c r="Z49" s="56">
        <f>Z51</f>
        <v>0</v>
      </c>
      <c r="AA49" s="56">
        <f>AA51</f>
        <v>0</v>
      </c>
      <c r="AB49" s="56">
        <f>AB51</f>
        <v>0</v>
      </c>
      <c r="AC49" s="56">
        <f>AC51</f>
        <v>0</v>
      </c>
      <c r="AD49" s="32">
        <f aca="true" t="shared" si="35" ref="AD49:AN49">AD51</f>
        <v>0</v>
      </c>
      <c r="AE49" s="32">
        <f t="shared" si="35"/>
        <v>0</v>
      </c>
      <c r="AF49" s="32">
        <f t="shared" si="35"/>
        <v>0</v>
      </c>
      <c r="AG49" s="32">
        <f t="shared" si="35"/>
        <v>0</v>
      </c>
      <c r="AH49" s="32">
        <f t="shared" si="35"/>
        <v>0</v>
      </c>
      <c r="AI49" s="32">
        <f t="shared" si="35"/>
        <v>0</v>
      </c>
      <c r="AJ49" s="32">
        <f t="shared" si="35"/>
        <v>0</v>
      </c>
      <c r="AK49" s="32">
        <f t="shared" si="35"/>
        <v>0</v>
      </c>
      <c r="AL49" s="32">
        <f t="shared" si="35"/>
        <v>0</v>
      </c>
      <c r="AM49" s="32">
        <f t="shared" si="35"/>
        <v>0</v>
      </c>
      <c r="AN49" s="32">
        <f t="shared" si="35"/>
        <v>0</v>
      </c>
      <c r="AO49" s="53"/>
      <c r="AP49" s="53"/>
      <c r="AQ49" s="53"/>
      <c r="AR49" s="53"/>
      <c r="AS49" s="53"/>
      <c r="AT49" s="53"/>
      <c r="AU49" s="21">
        <f t="shared" si="6"/>
        <v>154</v>
      </c>
    </row>
    <row r="50" spans="1:47" s="5" customFormat="1" ht="14.25" customHeight="1">
      <c r="A50" s="29" t="s">
        <v>24</v>
      </c>
      <c r="B50" s="80" t="s">
        <v>109</v>
      </c>
      <c r="C50" s="34" t="s">
        <v>15</v>
      </c>
      <c r="D50" s="20">
        <f>D52+D54+D56+D66+D58+D60+D62+D64+D68+D69+D71</f>
        <v>28</v>
      </c>
      <c r="E50" s="20">
        <f aca="true" t="shared" si="36" ref="E50:AN50">E52+E54+E56+E66+E58+E60+E62+E64+E68+E69+E71</f>
        <v>28</v>
      </c>
      <c r="F50" s="20">
        <f t="shared" si="36"/>
        <v>28</v>
      </c>
      <c r="G50" s="20">
        <f t="shared" si="36"/>
        <v>28</v>
      </c>
      <c r="H50" s="20">
        <f t="shared" si="36"/>
        <v>28</v>
      </c>
      <c r="I50" s="20">
        <f t="shared" si="36"/>
        <v>28</v>
      </c>
      <c r="J50" s="56">
        <f t="shared" si="36"/>
        <v>36</v>
      </c>
      <c r="K50" s="56">
        <f aca="true" t="shared" si="37" ref="K50:R50">K52+K54+K56+K66+K58+K60+K62+K64+K68+K69+K71</f>
        <v>36</v>
      </c>
      <c r="L50" s="56">
        <f t="shared" si="37"/>
        <v>36</v>
      </c>
      <c r="M50" s="20">
        <f t="shared" si="37"/>
        <v>28</v>
      </c>
      <c r="N50" s="20">
        <f t="shared" si="37"/>
        <v>28</v>
      </c>
      <c r="O50" s="20">
        <f t="shared" si="37"/>
        <v>28</v>
      </c>
      <c r="P50" s="56">
        <f t="shared" si="37"/>
        <v>36</v>
      </c>
      <c r="Q50" s="56">
        <f t="shared" si="37"/>
        <v>36</v>
      </c>
      <c r="R50" s="20">
        <f t="shared" si="37"/>
        <v>28</v>
      </c>
      <c r="S50" s="20">
        <f t="shared" si="36"/>
        <v>28</v>
      </c>
      <c r="T50" s="48"/>
      <c r="U50" s="47"/>
      <c r="V50" s="47"/>
      <c r="W50" s="20">
        <f t="shared" si="36"/>
        <v>0</v>
      </c>
      <c r="X50" s="20">
        <f t="shared" si="36"/>
        <v>0</v>
      </c>
      <c r="Y50" s="20">
        <f>Y52+Y54+Y56+Y66+Y58+Y60+Y62+Y64+Y68+Y69+Y71</f>
        <v>0</v>
      </c>
      <c r="Z50" s="56">
        <f>Z52+Z54+Z56+Z66+Z58+Z60+Z62+Z64+Z68+Z69+Z71</f>
        <v>36</v>
      </c>
      <c r="AA50" s="56">
        <f>AA52+AA54+AA56+AA66+AA58+AA60+AA62+AA64+AA68+AA69+AA71</f>
        <v>36</v>
      </c>
      <c r="AB50" s="56">
        <f>AB52+AB54+AB56+AB66+AB58+AB60+AB62+AB64+AB68+AB69+AB71</f>
        <v>36</v>
      </c>
      <c r="AC50" s="56">
        <f>AC52+AC54+AC56+AC66+AC58+AC60+AC62+AC64+AC68+AC69+AC71</f>
        <v>36</v>
      </c>
      <c r="AD50" s="20">
        <f t="shared" si="36"/>
        <v>0</v>
      </c>
      <c r="AE50" s="20">
        <f t="shared" si="36"/>
        <v>0</v>
      </c>
      <c r="AF50" s="20">
        <f t="shared" si="36"/>
        <v>0</v>
      </c>
      <c r="AG50" s="20">
        <f t="shared" si="36"/>
        <v>0</v>
      </c>
      <c r="AH50" s="20">
        <f t="shared" si="36"/>
        <v>0</v>
      </c>
      <c r="AI50" s="20">
        <f t="shared" si="36"/>
        <v>0</v>
      </c>
      <c r="AJ50" s="20">
        <f t="shared" si="36"/>
        <v>0</v>
      </c>
      <c r="AK50" s="20">
        <f t="shared" si="36"/>
        <v>0</v>
      </c>
      <c r="AL50" s="20">
        <f t="shared" si="36"/>
        <v>0</v>
      </c>
      <c r="AM50" s="20">
        <f t="shared" si="36"/>
        <v>0</v>
      </c>
      <c r="AN50" s="20">
        <f t="shared" si="36"/>
        <v>0</v>
      </c>
      <c r="AO50" s="53"/>
      <c r="AP50" s="53"/>
      <c r="AQ50" s="53"/>
      <c r="AR50" s="53"/>
      <c r="AS50" s="53"/>
      <c r="AT50" s="53"/>
      <c r="AU50" s="21">
        <f t="shared" si="6"/>
        <v>632</v>
      </c>
    </row>
    <row r="51" spans="1:47" s="5" customFormat="1" ht="18" customHeight="1">
      <c r="A51" s="29"/>
      <c r="B51" s="81"/>
      <c r="C51" s="35" t="s">
        <v>16</v>
      </c>
      <c r="D51" s="20">
        <f aca="true" t="shared" si="38" ref="D51:J51">D53+D55+D57+D67+D59+D61+D63+D65+D70</f>
        <v>14</v>
      </c>
      <c r="E51" s="20">
        <f t="shared" si="38"/>
        <v>14</v>
      </c>
      <c r="F51" s="20">
        <f t="shared" si="38"/>
        <v>14</v>
      </c>
      <c r="G51" s="20">
        <f t="shared" si="38"/>
        <v>14</v>
      </c>
      <c r="H51" s="20">
        <f t="shared" si="38"/>
        <v>14</v>
      </c>
      <c r="I51" s="20">
        <f t="shared" si="38"/>
        <v>14</v>
      </c>
      <c r="J51" s="56">
        <f t="shared" si="38"/>
        <v>0</v>
      </c>
      <c r="K51" s="56">
        <f aca="true" t="shared" si="39" ref="K51:R51">K53+K55+K57+K67+K59+K61+K63+K65+K70</f>
        <v>0</v>
      </c>
      <c r="L51" s="56">
        <f t="shared" si="39"/>
        <v>0</v>
      </c>
      <c r="M51" s="20">
        <f t="shared" si="39"/>
        <v>14</v>
      </c>
      <c r="N51" s="20">
        <f t="shared" si="39"/>
        <v>14</v>
      </c>
      <c r="O51" s="20">
        <f t="shared" si="39"/>
        <v>14</v>
      </c>
      <c r="P51" s="56">
        <f t="shared" si="39"/>
        <v>0</v>
      </c>
      <c r="Q51" s="56">
        <f t="shared" si="39"/>
        <v>0</v>
      </c>
      <c r="R51" s="20">
        <f t="shared" si="39"/>
        <v>14</v>
      </c>
      <c r="S51" s="20">
        <f>S53+S55+S57+S67+S59+S61+S63+S65+S70</f>
        <v>14</v>
      </c>
      <c r="T51" s="48"/>
      <c r="U51" s="47"/>
      <c r="V51" s="47"/>
      <c r="W51" s="20">
        <f aca="true" t="shared" si="40" ref="W51:AN51">W53+W55+W57+W67+W59+W61+W63+W65+W70</f>
        <v>0</v>
      </c>
      <c r="X51" s="20">
        <f t="shared" si="40"/>
        <v>0</v>
      </c>
      <c r="Y51" s="20">
        <f t="shared" si="40"/>
        <v>0</v>
      </c>
      <c r="Z51" s="56">
        <f t="shared" si="40"/>
        <v>0</v>
      </c>
      <c r="AA51" s="56">
        <f t="shared" si="40"/>
        <v>0</v>
      </c>
      <c r="AB51" s="56">
        <f t="shared" si="40"/>
        <v>0</v>
      </c>
      <c r="AC51" s="56">
        <f>AC53+AC55+AC57+AC67+AC59+AC61+AC63+AC65+AC70</f>
        <v>0</v>
      </c>
      <c r="AD51" s="20">
        <f t="shared" si="40"/>
        <v>0</v>
      </c>
      <c r="AE51" s="20">
        <f t="shared" si="40"/>
        <v>0</v>
      </c>
      <c r="AF51" s="20">
        <f t="shared" si="40"/>
        <v>0</v>
      </c>
      <c r="AG51" s="20">
        <f t="shared" si="40"/>
        <v>0</v>
      </c>
      <c r="AH51" s="20">
        <f t="shared" si="40"/>
        <v>0</v>
      </c>
      <c r="AI51" s="20">
        <f t="shared" si="40"/>
        <v>0</v>
      </c>
      <c r="AJ51" s="20">
        <f t="shared" si="40"/>
        <v>0</v>
      </c>
      <c r="AK51" s="20">
        <f t="shared" si="40"/>
        <v>0</v>
      </c>
      <c r="AL51" s="20">
        <f t="shared" si="40"/>
        <v>0</v>
      </c>
      <c r="AM51" s="20">
        <f t="shared" si="40"/>
        <v>0</v>
      </c>
      <c r="AN51" s="20">
        <f t="shared" si="40"/>
        <v>0</v>
      </c>
      <c r="AO51" s="53"/>
      <c r="AP51" s="53"/>
      <c r="AQ51" s="53"/>
      <c r="AR51" s="53"/>
      <c r="AS51" s="53"/>
      <c r="AT51" s="53"/>
      <c r="AU51" s="21">
        <f t="shared" si="6"/>
        <v>154</v>
      </c>
    </row>
    <row r="52" spans="1:47" s="5" customFormat="1" ht="18" customHeight="1">
      <c r="A52" s="76" t="s">
        <v>40</v>
      </c>
      <c r="B52" s="78" t="s">
        <v>77</v>
      </c>
      <c r="C52" s="10" t="s">
        <v>15</v>
      </c>
      <c r="D52" s="26">
        <v>2</v>
      </c>
      <c r="E52" s="26">
        <v>2</v>
      </c>
      <c r="F52" s="26">
        <v>2</v>
      </c>
      <c r="G52" s="26">
        <v>2</v>
      </c>
      <c r="H52" s="26">
        <v>2</v>
      </c>
      <c r="I52" s="26">
        <v>2</v>
      </c>
      <c r="J52" s="57"/>
      <c r="K52" s="57"/>
      <c r="L52" s="57"/>
      <c r="M52" s="26">
        <v>2</v>
      </c>
      <c r="N52" s="26">
        <v>2</v>
      </c>
      <c r="O52" s="26">
        <v>2</v>
      </c>
      <c r="P52" s="57"/>
      <c r="Q52" s="57"/>
      <c r="R52" s="26">
        <v>2</v>
      </c>
      <c r="S52" s="26">
        <v>2</v>
      </c>
      <c r="T52" s="51"/>
      <c r="U52" s="47"/>
      <c r="V52" s="47"/>
      <c r="W52" s="15"/>
      <c r="X52" s="15"/>
      <c r="Y52" s="15"/>
      <c r="Z52" s="58"/>
      <c r="AA52" s="58"/>
      <c r="AB52" s="58"/>
      <c r="AC52" s="58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3"/>
      <c r="AO52" s="53"/>
      <c r="AP52" s="53"/>
      <c r="AQ52" s="53"/>
      <c r="AR52" s="53"/>
      <c r="AS52" s="53"/>
      <c r="AT52" s="52"/>
      <c r="AU52" s="21">
        <f t="shared" si="6"/>
        <v>22</v>
      </c>
    </row>
    <row r="53" spans="1:47" s="5" customFormat="1" ht="18" customHeight="1">
      <c r="A53" s="77"/>
      <c r="B53" s="79"/>
      <c r="C53" s="7" t="s">
        <v>16</v>
      </c>
      <c r="D53" s="26">
        <v>1</v>
      </c>
      <c r="E53" s="26">
        <v>1</v>
      </c>
      <c r="F53" s="26">
        <v>1</v>
      </c>
      <c r="G53" s="26">
        <v>1</v>
      </c>
      <c r="H53" s="26">
        <v>1</v>
      </c>
      <c r="I53" s="26">
        <v>1</v>
      </c>
      <c r="J53" s="57"/>
      <c r="K53" s="57"/>
      <c r="L53" s="57"/>
      <c r="M53" s="26">
        <v>1</v>
      </c>
      <c r="N53" s="26">
        <v>1</v>
      </c>
      <c r="O53" s="26">
        <v>1</v>
      </c>
      <c r="P53" s="57"/>
      <c r="Q53" s="57"/>
      <c r="R53" s="26">
        <v>1</v>
      </c>
      <c r="S53" s="26">
        <v>1</v>
      </c>
      <c r="T53" s="48"/>
      <c r="U53" s="47"/>
      <c r="V53" s="47"/>
      <c r="W53" s="15"/>
      <c r="X53" s="15"/>
      <c r="Y53" s="15"/>
      <c r="Z53" s="58"/>
      <c r="AA53" s="58"/>
      <c r="AB53" s="58"/>
      <c r="AC53" s="58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3"/>
      <c r="AO53" s="53"/>
      <c r="AP53" s="53"/>
      <c r="AQ53" s="53"/>
      <c r="AR53" s="53"/>
      <c r="AS53" s="53"/>
      <c r="AT53" s="52"/>
      <c r="AU53" s="21">
        <f t="shared" si="6"/>
        <v>11</v>
      </c>
    </row>
    <row r="54" spans="1:47" s="5" customFormat="1" ht="18" customHeight="1">
      <c r="A54" s="76" t="s">
        <v>35</v>
      </c>
      <c r="B54" s="78" t="s">
        <v>78</v>
      </c>
      <c r="C54" s="10" t="s">
        <v>15</v>
      </c>
      <c r="D54" s="26">
        <v>4</v>
      </c>
      <c r="E54" s="26">
        <v>4</v>
      </c>
      <c r="F54" s="26">
        <v>4</v>
      </c>
      <c r="G54" s="26">
        <v>4</v>
      </c>
      <c r="H54" s="26">
        <v>4</v>
      </c>
      <c r="I54" s="26">
        <v>4</v>
      </c>
      <c r="J54" s="57"/>
      <c r="K54" s="57"/>
      <c r="L54" s="57"/>
      <c r="M54" s="26">
        <v>4</v>
      </c>
      <c r="N54" s="26">
        <v>4</v>
      </c>
      <c r="O54" s="26">
        <v>4</v>
      </c>
      <c r="P54" s="57"/>
      <c r="Q54" s="57"/>
      <c r="R54" s="26">
        <v>4</v>
      </c>
      <c r="S54" s="26">
        <v>4</v>
      </c>
      <c r="T54" s="51"/>
      <c r="U54" s="47"/>
      <c r="V54" s="47"/>
      <c r="W54" s="15"/>
      <c r="X54" s="15"/>
      <c r="Y54" s="15"/>
      <c r="Z54" s="58"/>
      <c r="AA54" s="58"/>
      <c r="AB54" s="58"/>
      <c r="AC54" s="58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52"/>
      <c r="AP54" s="52"/>
      <c r="AQ54" s="52"/>
      <c r="AR54" s="52"/>
      <c r="AS54" s="52"/>
      <c r="AT54" s="52"/>
      <c r="AU54" s="21">
        <f t="shared" si="6"/>
        <v>44</v>
      </c>
    </row>
    <row r="55" spans="1:47" s="5" customFormat="1" ht="18" customHeight="1">
      <c r="A55" s="77"/>
      <c r="B55" s="79"/>
      <c r="C55" s="7" t="s">
        <v>16</v>
      </c>
      <c r="D55" s="26">
        <v>2</v>
      </c>
      <c r="E55" s="26">
        <v>2</v>
      </c>
      <c r="F55" s="26">
        <v>2</v>
      </c>
      <c r="G55" s="26">
        <v>2</v>
      </c>
      <c r="H55" s="26">
        <v>2</v>
      </c>
      <c r="I55" s="26">
        <v>2</v>
      </c>
      <c r="J55" s="57"/>
      <c r="K55" s="57"/>
      <c r="L55" s="57"/>
      <c r="M55" s="26">
        <v>2</v>
      </c>
      <c r="N55" s="26">
        <v>2</v>
      </c>
      <c r="O55" s="26">
        <v>2</v>
      </c>
      <c r="P55" s="57"/>
      <c r="Q55" s="57"/>
      <c r="R55" s="26">
        <v>2</v>
      </c>
      <c r="S55" s="26">
        <v>2</v>
      </c>
      <c r="T55" s="50"/>
      <c r="U55" s="47"/>
      <c r="V55" s="47"/>
      <c r="W55" s="15"/>
      <c r="X55" s="15"/>
      <c r="Y55" s="15"/>
      <c r="Z55" s="58"/>
      <c r="AA55" s="58"/>
      <c r="AB55" s="58"/>
      <c r="AC55" s="58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52"/>
      <c r="AP55" s="52"/>
      <c r="AQ55" s="52"/>
      <c r="AR55" s="52"/>
      <c r="AS55" s="52"/>
      <c r="AT55" s="52"/>
      <c r="AU55" s="21">
        <f t="shared" si="6"/>
        <v>22</v>
      </c>
    </row>
    <row r="56" spans="1:47" s="5" customFormat="1" ht="15" customHeight="1">
      <c r="A56" s="76" t="s">
        <v>36</v>
      </c>
      <c r="B56" s="78" t="s">
        <v>110</v>
      </c>
      <c r="C56" s="10" t="s">
        <v>15</v>
      </c>
      <c r="D56" s="15">
        <v>4</v>
      </c>
      <c r="E56" s="15">
        <v>4</v>
      </c>
      <c r="F56" s="15">
        <v>4</v>
      </c>
      <c r="G56" s="15">
        <v>4</v>
      </c>
      <c r="H56" s="15">
        <v>4</v>
      </c>
      <c r="I56" s="15">
        <v>4</v>
      </c>
      <c r="J56" s="58"/>
      <c r="K56" s="58"/>
      <c r="L56" s="58"/>
      <c r="M56" s="15">
        <v>4</v>
      </c>
      <c r="N56" s="15">
        <v>4</v>
      </c>
      <c r="O56" s="15">
        <v>4</v>
      </c>
      <c r="P56" s="58"/>
      <c r="Q56" s="58"/>
      <c r="R56" s="15">
        <v>4</v>
      </c>
      <c r="S56" s="15">
        <v>4</v>
      </c>
      <c r="T56" s="50"/>
      <c r="U56" s="47"/>
      <c r="V56" s="47"/>
      <c r="W56" s="15"/>
      <c r="X56" s="15"/>
      <c r="Y56" s="15"/>
      <c r="Z56" s="58"/>
      <c r="AA56" s="58"/>
      <c r="AB56" s="58"/>
      <c r="AC56" s="58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2"/>
      <c r="AP56" s="52"/>
      <c r="AQ56" s="52"/>
      <c r="AR56" s="52"/>
      <c r="AS56" s="52"/>
      <c r="AT56" s="52"/>
      <c r="AU56" s="21">
        <f t="shared" si="6"/>
        <v>44</v>
      </c>
    </row>
    <row r="57" spans="1:47" s="5" customFormat="1" ht="15.75" customHeight="1">
      <c r="A57" s="77"/>
      <c r="B57" s="79"/>
      <c r="C57" s="7" t="s">
        <v>16</v>
      </c>
      <c r="D57" s="15">
        <v>2</v>
      </c>
      <c r="E57" s="15">
        <v>2</v>
      </c>
      <c r="F57" s="15">
        <v>2</v>
      </c>
      <c r="G57" s="15">
        <v>2</v>
      </c>
      <c r="H57" s="15">
        <v>2</v>
      </c>
      <c r="I57" s="15">
        <v>2</v>
      </c>
      <c r="J57" s="58"/>
      <c r="K57" s="58"/>
      <c r="L57" s="58"/>
      <c r="M57" s="15">
        <v>2</v>
      </c>
      <c r="N57" s="15">
        <v>2</v>
      </c>
      <c r="O57" s="15">
        <v>2</v>
      </c>
      <c r="P57" s="58"/>
      <c r="Q57" s="58"/>
      <c r="R57" s="15">
        <v>2</v>
      </c>
      <c r="S57" s="15">
        <v>2</v>
      </c>
      <c r="T57" s="50"/>
      <c r="U57" s="47"/>
      <c r="V57" s="47"/>
      <c r="W57" s="15"/>
      <c r="X57" s="15"/>
      <c r="Y57" s="15"/>
      <c r="Z57" s="58"/>
      <c r="AA57" s="58"/>
      <c r="AB57" s="58"/>
      <c r="AC57" s="58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2"/>
      <c r="AP57" s="52"/>
      <c r="AQ57" s="52"/>
      <c r="AR57" s="52"/>
      <c r="AS57" s="52"/>
      <c r="AT57" s="52"/>
      <c r="AU57" s="21">
        <f t="shared" si="6"/>
        <v>22</v>
      </c>
    </row>
    <row r="58" spans="1:47" s="5" customFormat="1" ht="15.75" customHeight="1">
      <c r="A58" s="76" t="s">
        <v>37</v>
      </c>
      <c r="B58" s="106" t="s">
        <v>79</v>
      </c>
      <c r="C58" s="10" t="s">
        <v>15</v>
      </c>
      <c r="D58" s="15">
        <v>6</v>
      </c>
      <c r="E58" s="15">
        <v>6</v>
      </c>
      <c r="F58" s="15">
        <v>6</v>
      </c>
      <c r="G58" s="15">
        <v>6</v>
      </c>
      <c r="H58" s="15">
        <v>6</v>
      </c>
      <c r="I58" s="15">
        <v>6</v>
      </c>
      <c r="J58" s="58"/>
      <c r="K58" s="58"/>
      <c r="L58" s="58"/>
      <c r="M58" s="15">
        <v>6</v>
      </c>
      <c r="N58" s="15">
        <v>6</v>
      </c>
      <c r="O58" s="15">
        <v>6</v>
      </c>
      <c r="P58" s="58"/>
      <c r="Q58" s="58"/>
      <c r="R58" s="15">
        <v>6</v>
      </c>
      <c r="S58" s="15">
        <v>6</v>
      </c>
      <c r="T58" s="50"/>
      <c r="U58" s="47"/>
      <c r="V58" s="47"/>
      <c r="W58" s="15"/>
      <c r="X58" s="15"/>
      <c r="Y58" s="15"/>
      <c r="Z58" s="58"/>
      <c r="AA58" s="58"/>
      <c r="AB58" s="58"/>
      <c r="AC58" s="58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52"/>
      <c r="AP58" s="52"/>
      <c r="AQ58" s="52"/>
      <c r="AR58" s="52"/>
      <c r="AS58" s="52"/>
      <c r="AT58" s="52"/>
      <c r="AU58" s="21">
        <f t="shared" si="6"/>
        <v>66</v>
      </c>
    </row>
    <row r="59" spans="1:47" s="5" customFormat="1" ht="15.75" customHeight="1">
      <c r="A59" s="77"/>
      <c r="B59" s="106"/>
      <c r="C59" s="7" t="s">
        <v>16</v>
      </c>
      <c r="D59" s="15">
        <v>3</v>
      </c>
      <c r="E59" s="15">
        <v>3</v>
      </c>
      <c r="F59" s="15">
        <v>3</v>
      </c>
      <c r="G59" s="15">
        <v>3</v>
      </c>
      <c r="H59" s="15">
        <v>3</v>
      </c>
      <c r="I59" s="15">
        <v>3</v>
      </c>
      <c r="J59" s="58"/>
      <c r="K59" s="58"/>
      <c r="L59" s="58"/>
      <c r="M59" s="15">
        <v>3</v>
      </c>
      <c r="N59" s="15">
        <v>3</v>
      </c>
      <c r="O59" s="15">
        <v>3</v>
      </c>
      <c r="P59" s="58"/>
      <c r="Q59" s="58"/>
      <c r="R59" s="15">
        <v>3</v>
      </c>
      <c r="S59" s="15">
        <v>3</v>
      </c>
      <c r="T59" s="50"/>
      <c r="U59" s="47"/>
      <c r="V59" s="47"/>
      <c r="W59" s="15"/>
      <c r="X59" s="15"/>
      <c r="Y59" s="15"/>
      <c r="Z59" s="58"/>
      <c r="AA59" s="58"/>
      <c r="AB59" s="58"/>
      <c r="AC59" s="58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52"/>
      <c r="AP59" s="52"/>
      <c r="AQ59" s="52"/>
      <c r="AR59" s="52"/>
      <c r="AS59" s="52"/>
      <c r="AT59" s="52"/>
      <c r="AU59" s="21">
        <f t="shared" si="6"/>
        <v>33</v>
      </c>
    </row>
    <row r="60" spans="1:47" s="5" customFormat="1" ht="15.75" customHeight="1">
      <c r="A60" s="76" t="s">
        <v>43</v>
      </c>
      <c r="B60" s="106" t="s">
        <v>80</v>
      </c>
      <c r="C60" s="10" t="s">
        <v>15</v>
      </c>
      <c r="D60" s="15">
        <v>6</v>
      </c>
      <c r="E60" s="15">
        <v>6</v>
      </c>
      <c r="F60" s="15">
        <v>6</v>
      </c>
      <c r="G60" s="15">
        <v>6</v>
      </c>
      <c r="H60" s="15">
        <v>6</v>
      </c>
      <c r="I60" s="15">
        <v>6</v>
      </c>
      <c r="J60" s="58"/>
      <c r="K60" s="58"/>
      <c r="L60" s="58"/>
      <c r="M60" s="15">
        <v>6</v>
      </c>
      <c r="N60" s="15">
        <v>6</v>
      </c>
      <c r="O60" s="15">
        <v>6</v>
      </c>
      <c r="P60" s="58"/>
      <c r="Q60" s="58"/>
      <c r="R60" s="15">
        <v>6</v>
      </c>
      <c r="S60" s="15">
        <v>6</v>
      </c>
      <c r="T60" s="50"/>
      <c r="U60" s="47"/>
      <c r="V60" s="47"/>
      <c r="W60" s="15"/>
      <c r="X60" s="15"/>
      <c r="Y60" s="15"/>
      <c r="Z60" s="58"/>
      <c r="AA60" s="58"/>
      <c r="AB60" s="58"/>
      <c r="AC60" s="5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52"/>
      <c r="AP60" s="52"/>
      <c r="AQ60" s="52"/>
      <c r="AR60" s="52"/>
      <c r="AS60" s="52"/>
      <c r="AT60" s="52"/>
      <c r="AU60" s="21">
        <f t="shared" si="6"/>
        <v>66</v>
      </c>
    </row>
    <row r="61" spans="1:47" s="5" customFormat="1" ht="15.75" customHeight="1">
      <c r="A61" s="77"/>
      <c r="B61" s="106"/>
      <c r="C61" s="7" t="s">
        <v>16</v>
      </c>
      <c r="D61" s="15">
        <v>3</v>
      </c>
      <c r="E61" s="15">
        <v>3</v>
      </c>
      <c r="F61" s="15">
        <v>3</v>
      </c>
      <c r="G61" s="15">
        <v>3</v>
      </c>
      <c r="H61" s="15">
        <v>3</v>
      </c>
      <c r="I61" s="15">
        <v>3</v>
      </c>
      <c r="J61" s="58"/>
      <c r="K61" s="58"/>
      <c r="L61" s="58"/>
      <c r="M61" s="15">
        <v>3</v>
      </c>
      <c r="N61" s="15">
        <v>3</v>
      </c>
      <c r="O61" s="15">
        <v>3</v>
      </c>
      <c r="P61" s="58"/>
      <c r="Q61" s="58"/>
      <c r="R61" s="15">
        <v>3</v>
      </c>
      <c r="S61" s="15">
        <v>3</v>
      </c>
      <c r="T61" s="50"/>
      <c r="U61" s="47"/>
      <c r="V61" s="47"/>
      <c r="W61" s="15"/>
      <c r="X61" s="15"/>
      <c r="Y61" s="15"/>
      <c r="Z61" s="58"/>
      <c r="AA61" s="58"/>
      <c r="AB61" s="58"/>
      <c r="AC61" s="5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52"/>
      <c r="AP61" s="52"/>
      <c r="AQ61" s="52"/>
      <c r="AR61" s="52"/>
      <c r="AS61" s="52"/>
      <c r="AT61" s="52"/>
      <c r="AU61" s="21">
        <f t="shared" si="6"/>
        <v>33</v>
      </c>
    </row>
    <row r="62" spans="1:47" s="5" customFormat="1" ht="15.75" customHeight="1">
      <c r="A62" s="76" t="s">
        <v>44</v>
      </c>
      <c r="B62" s="106" t="s">
        <v>81</v>
      </c>
      <c r="C62" s="10" t="s">
        <v>15</v>
      </c>
      <c r="D62" s="26">
        <v>2</v>
      </c>
      <c r="E62" s="26">
        <v>2</v>
      </c>
      <c r="F62" s="26">
        <v>2</v>
      </c>
      <c r="G62" s="26">
        <v>2</v>
      </c>
      <c r="H62" s="26">
        <v>2</v>
      </c>
      <c r="I62" s="26">
        <v>2</v>
      </c>
      <c r="J62" s="57"/>
      <c r="K62" s="57"/>
      <c r="L62" s="57"/>
      <c r="M62" s="26">
        <v>2</v>
      </c>
      <c r="N62" s="26">
        <v>2</v>
      </c>
      <c r="O62" s="26">
        <v>2</v>
      </c>
      <c r="P62" s="57"/>
      <c r="Q62" s="57"/>
      <c r="R62" s="26">
        <v>2</v>
      </c>
      <c r="S62" s="26">
        <v>2</v>
      </c>
      <c r="T62" s="50"/>
      <c r="U62" s="47"/>
      <c r="V62" s="47"/>
      <c r="W62" s="15"/>
      <c r="X62" s="15"/>
      <c r="Y62" s="15"/>
      <c r="Z62" s="58"/>
      <c r="AA62" s="58"/>
      <c r="AB62" s="58"/>
      <c r="AC62" s="5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52"/>
      <c r="AP62" s="52"/>
      <c r="AQ62" s="52"/>
      <c r="AR62" s="52"/>
      <c r="AS62" s="52"/>
      <c r="AT62" s="52"/>
      <c r="AU62" s="21">
        <f t="shared" si="6"/>
        <v>22</v>
      </c>
    </row>
    <row r="63" spans="1:47" s="5" customFormat="1" ht="15.75" customHeight="1">
      <c r="A63" s="77"/>
      <c r="B63" s="106"/>
      <c r="C63" s="7" t="s">
        <v>16</v>
      </c>
      <c r="D63" s="26">
        <v>1</v>
      </c>
      <c r="E63" s="26">
        <v>1</v>
      </c>
      <c r="F63" s="26">
        <v>1</v>
      </c>
      <c r="G63" s="26">
        <v>1</v>
      </c>
      <c r="H63" s="26">
        <v>1</v>
      </c>
      <c r="I63" s="26">
        <v>1</v>
      </c>
      <c r="J63" s="57"/>
      <c r="K63" s="57"/>
      <c r="L63" s="57"/>
      <c r="M63" s="26">
        <v>1</v>
      </c>
      <c r="N63" s="26">
        <v>1</v>
      </c>
      <c r="O63" s="26">
        <v>1</v>
      </c>
      <c r="P63" s="57"/>
      <c r="Q63" s="57"/>
      <c r="R63" s="26">
        <v>1</v>
      </c>
      <c r="S63" s="26">
        <v>1</v>
      </c>
      <c r="T63" s="50"/>
      <c r="U63" s="47"/>
      <c r="V63" s="47"/>
      <c r="W63" s="15"/>
      <c r="X63" s="15"/>
      <c r="Y63" s="15"/>
      <c r="Z63" s="58"/>
      <c r="AA63" s="58"/>
      <c r="AB63" s="58"/>
      <c r="AC63" s="58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52"/>
      <c r="AP63" s="52"/>
      <c r="AQ63" s="52"/>
      <c r="AR63" s="52"/>
      <c r="AS63" s="52"/>
      <c r="AT63" s="52"/>
      <c r="AU63" s="21">
        <f t="shared" si="6"/>
        <v>11</v>
      </c>
    </row>
    <row r="64" spans="1:47" s="5" customFormat="1" ht="15.75" customHeight="1">
      <c r="A64" s="76" t="s">
        <v>82</v>
      </c>
      <c r="B64" s="107" t="s">
        <v>84</v>
      </c>
      <c r="C64" s="10" t="s">
        <v>15</v>
      </c>
      <c r="D64" s="26">
        <v>2</v>
      </c>
      <c r="E64" s="26">
        <v>2</v>
      </c>
      <c r="F64" s="26">
        <v>2</v>
      </c>
      <c r="G64" s="26">
        <v>2</v>
      </c>
      <c r="H64" s="26">
        <v>2</v>
      </c>
      <c r="I64" s="26">
        <v>2</v>
      </c>
      <c r="J64" s="57"/>
      <c r="K64" s="57"/>
      <c r="L64" s="57"/>
      <c r="M64" s="26">
        <v>2</v>
      </c>
      <c r="N64" s="26">
        <v>2</v>
      </c>
      <c r="O64" s="26">
        <v>2</v>
      </c>
      <c r="P64" s="57"/>
      <c r="Q64" s="57"/>
      <c r="R64" s="26">
        <v>2</v>
      </c>
      <c r="S64" s="26">
        <v>2</v>
      </c>
      <c r="T64" s="50"/>
      <c r="U64" s="47"/>
      <c r="V64" s="47"/>
      <c r="W64" s="15"/>
      <c r="X64" s="15"/>
      <c r="Y64" s="15"/>
      <c r="Z64" s="58"/>
      <c r="AA64" s="58"/>
      <c r="AB64" s="58"/>
      <c r="AC64" s="58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52"/>
      <c r="AP64" s="52"/>
      <c r="AQ64" s="52"/>
      <c r="AR64" s="52"/>
      <c r="AS64" s="52"/>
      <c r="AT64" s="52"/>
      <c r="AU64" s="21">
        <f t="shared" si="6"/>
        <v>22</v>
      </c>
    </row>
    <row r="65" spans="1:47" s="5" customFormat="1" ht="15.75" customHeight="1">
      <c r="A65" s="77"/>
      <c r="B65" s="79"/>
      <c r="C65" s="7" t="s">
        <v>16</v>
      </c>
      <c r="D65" s="26">
        <v>1</v>
      </c>
      <c r="E65" s="26">
        <v>1</v>
      </c>
      <c r="F65" s="26">
        <v>1</v>
      </c>
      <c r="G65" s="26">
        <v>1</v>
      </c>
      <c r="H65" s="26">
        <v>1</v>
      </c>
      <c r="I65" s="26">
        <v>1</v>
      </c>
      <c r="J65" s="57"/>
      <c r="K65" s="57"/>
      <c r="L65" s="57"/>
      <c r="M65" s="26">
        <v>1</v>
      </c>
      <c r="N65" s="26">
        <v>1</v>
      </c>
      <c r="O65" s="26">
        <v>1</v>
      </c>
      <c r="P65" s="57"/>
      <c r="Q65" s="57"/>
      <c r="R65" s="26">
        <v>1</v>
      </c>
      <c r="S65" s="26">
        <v>1</v>
      </c>
      <c r="T65" s="50"/>
      <c r="U65" s="47"/>
      <c r="V65" s="47"/>
      <c r="W65" s="15"/>
      <c r="X65" s="15"/>
      <c r="Y65" s="15"/>
      <c r="Z65" s="58"/>
      <c r="AA65" s="58"/>
      <c r="AB65" s="58"/>
      <c r="AC65" s="58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52"/>
      <c r="AP65" s="52"/>
      <c r="AQ65" s="52"/>
      <c r="AR65" s="52"/>
      <c r="AS65" s="52"/>
      <c r="AT65" s="52"/>
      <c r="AU65" s="21">
        <f t="shared" si="6"/>
        <v>11</v>
      </c>
    </row>
    <row r="66" spans="1:47" s="5" customFormat="1" ht="15.75" customHeight="1">
      <c r="A66" s="76" t="s">
        <v>83</v>
      </c>
      <c r="B66" s="78" t="s">
        <v>85</v>
      </c>
      <c r="C66" s="10" t="s">
        <v>15</v>
      </c>
      <c r="D66" s="26">
        <v>2</v>
      </c>
      <c r="E66" s="26">
        <v>2</v>
      </c>
      <c r="F66" s="26">
        <v>2</v>
      </c>
      <c r="G66" s="26">
        <v>2</v>
      </c>
      <c r="H66" s="26">
        <v>2</v>
      </c>
      <c r="I66" s="26">
        <v>2</v>
      </c>
      <c r="J66" s="57"/>
      <c r="K66" s="57"/>
      <c r="L66" s="57"/>
      <c r="M66" s="26">
        <v>2</v>
      </c>
      <c r="N66" s="26">
        <v>2</v>
      </c>
      <c r="O66" s="26">
        <v>2</v>
      </c>
      <c r="P66" s="57"/>
      <c r="Q66" s="57"/>
      <c r="R66" s="26">
        <v>2</v>
      </c>
      <c r="S66" s="26">
        <v>2</v>
      </c>
      <c r="T66" s="50"/>
      <c r="U66" s="47"/>
      <c r="V66" s="47"/>
      <c r="W66" s="15"/>
      <c r="X66" s="15"/>
      <c r="Y66" s="15"/>
      <c r="Z66" s="58"/>
      <c r="AA66" s="58"/>
      <c r="AB66" s="58"/>
      <c r="AC66" s="58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52"/>
      <c r="AP66" s="52"/>
      <c r="AQ66" s="52"/>
      <c r="AR66" s="52"/>
      <c r="AS66" s="52"/>
      <c r="AT66" s="52"/>
      <c r="AU66" s="21">
        <f t="shared" si="6"/>
        <v>22</v>
      </c>
    </row>
    <row r="67" spans="1:47" s="5" customFormat="1" ht="15.75" customHeight="1">
      <c r="A67" s="77"/>
      <c r="B67" s="79"/>
      <c r="C67" s="7" t="s">
        <v>16</v>
      </c>
      <c r="D67" s="26">
        <v>1</v>
      </c>
      <c r="E67" s="26">
        <v>1</v>
      </c>
      <c r="F67" s="26">
        <v>1</v>
      </c>
      <c r="G67" s="26">
        <v>1</v>
      </c>
      <c r="H67" s="26">
        <v>1</v>
      </c>
      <c r="I67" s="26">
        <v>1</v>
      </c>
      <c r="J67" s="57"/>
      <c r="K67" s="57"/>
      <c r="L67" s="57"/>
      <c r="M67" s="26">
        <v>1</v>
      </c>
      <c r="N67" s="26">
        <v>1</v>
      </c>
      <c r="O67" s="26">
        <v>1</v>
      </c>
      <c r="P67" s="57"/>
      <c r="Q67" s="57"/>
      <c r="R67" s="26">
        <v>1</v>
      </c>
      <c r="S67" s="26">
        <v>1</v>
      </c>
      <c r="T67" s="50"/>
      <c r="U67" s="47"/>
      <c r="V67" s="47"/>
      <c r="W67" s="15"/>
      <c r="X67" s="15"/>
      <c r="Y67" s="15"/>
      <c r="Z67" s="58"/>
      <c r="AA67" s="58"/>
      <c r="AB67" s="58"/>
      <c r="AC67" s="58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52"/>
      <c r="AP67" s="52"/>
      <c r="AQ67" s="52"/>
      <c r="AR67" s="52"/>
      <c r="AS67" s="52"/>
      <c r="AT67" s="52"/>
      <c r="AU67" s="21">
        <f t="shared" si="6"/>
        <v>11</v>
      </c>
    </row>
    <row r="68" spans="1:47" s="5" customFormat="1" ht="33" customHeight="1">
      <c r="A68" s="41" t="s">
        <v>47</v>
      </c>
      <c r="B68" s="42" t="s">
        <v>111</v>
      </c>
      <c r="C68" s="43" t="s">
        <v>15</v>
      </c>
      <c r="D68" s="44"/>
      <c r="E68" s="44"/>
      <c r="F68" s="44"/>
      <c r="G68" s="44"/>
      <c r="H68" s="44"/>
      <c r="I68" s="44"/>
      <c r="J68" s="57">
        <v>36</v>
      </c>
      <c r="K68" s="57">
        <v>36</v>
      </c>
      <c r="L68" s="57">
        <v>36</v>
      </c>
      <c r="M68" s="44"/>
      <c r="N68" s="44"/>
      <c r="O68" s="44"/>
      <c r="P68" s="57"/>
      <c r="Q68" s="57"/>
      <c r="R68" s="44"/>
      <c r="S68" s="26"/>
      <c r="T68" s="49"/>
      <c r="U68" s="47"/>
      <c r="V68" s="47"/>
      <c r="W68" s="26"/>
      <c r="X68" s="26"/>
      <c r="Y68" s="26"/>
      <c r="Z68" s="57"/>
      <c r="AA68" s="57"/>
      <c r="AB68" s="57"/>
      <c r="AC68" s="57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52"/>
      <c r="AQ68" s="52"/>
      <c r="AR68" s="52"/>
      <c r="AS68" s="52"/>
      <c r="AT68" s="52"/>
      <c r="AU68" s="21">
        <f t="shared" si="6"/>
        <v>108</v>
      </c>
    </row>
    <row r="69" spans="1:47" s="5" customFormat="1" ht="11.25">
      <c r="A69" s="94" t="s">
        <v>121</v>
      </c>
      <c r="B69" s="92" t="s">
        <v>122</v>
      </c>
      <c r="C69" s="45" t="s">
        <v>15</v>
      </c>
      <c r="D69" s="44"/>
      <c r="E69" s="44"/>
      <c r="F69" s="44"/>
      <c r="G69" s="44"/>
      <c r="H69" s="44"/>
      <c r="I69" s="44"/>
      <c r="J69" s="57"/>
      <c r="K69" s="57"/>
      <c r="L69" s="57"/>
      <c r="M69" s="44"/>
      <c r="N69" s="44"/>
      <c r="O69" s="44"/>
      <c r="P69" s="57">
        <v>36</v>
      </c>
      <c r="Q69" s="57">
        <v>36</v>
      </c>
      <c r="R69" s="44"/>
      <c r="S69" s="44"/>
      <c r="T69" s="49"/>
      <c r="U69" s="47"/>
      <c r="V69" s="47"/>
      <c r="W69" s="26"/>
      <c r="X69" s="26"/>
      <c r="Y69" s="26"/>
      <c r="Z69" s="57"/>
      <c r="AA69" s="57"/>
      <c r="AB69" s="57"/>
      <c r="AC69" s="57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52"/>
      <c r="AP69" s="52"/>
      <c r="AQ69" s="52"/>
      <c r="AR69" s="52"/>
      <c r="AS69" s="52"/>
      <c r="AT69" s="52"/>
      <c r="AU69" s="21">
        <f t="shared" si="6"/>
        <v>72</v>
      </c>
    </row>
    <row r="70" spans="1:47" s="5" customFormat="1" ht="11.25">
      <c r="A70" s="95"/>
      <c r="B70" s="93"/>
      <c r="C70" s="45" t="s">
        <v>16</v>
      </c>
      <c r="D70" s="44"/>
      <c r="E70" s="44"/>
      <c r="F70" s="44"/>
      <c r="G70" s="44"/>
      <c r="H70" s="44"/>
      <c r="I70" s="44"/>
      <c r="J70" s="57"/>
      <c r="K70" s="57"/>
      <c r="L70" s="57"/>
      <c r="M70" s="44"/>
      <c r="N70" s="44"/>
      <c r="O70" s="44"/>
      <c r="P70" s="57"/>
      <c r="Q70" s="57"/>
      <c r="R70" s="44"/>
      <c r="S70" s="44"/>
      <c r="T70" s="49"/>
      <c r="U70" s="47"/>
      <c r="V70" s="47"/>
      <c r="W70" s="26"/>
      <c r="X70" s="26"/>
      <c r="Y70" s="26"/>
      <c r="Z70" s="57"/>
      <c r="AA70" s="57"/>
      <c r="AB70" s="57"/>
      <c r="AC70" s="57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52"/>
      <c r="AP70" s="52"/>
      <c r="AQ70" s="52"/>
      <c r="AR70" s="52"/>
      <c r="AS70" s="52"/>
      <c r="AT70" s="52"/>
      <c r="AU70" s="21">
        <f t="shared" si="6"/>
        <v>0</v>
      </c>
    </row>
    <row r="71" spans="1:47" s="5" customFormat="1" ht="21" customHeight="1">
      <c r="A71" s="41" t="s">
        <v>63</v>
      </c>
      <c r="B71" s="42" t="s">
        <v>64</v>
      </c>
      <c r="C71" s="43" t="s">
        <v>15</v>
      </c>
      <c r="D71" s="44"/>
      <c r="E71" s="44"/>
      <c r="F71" s="44"/>
      <c r="G71" s="44"/>
      <c r="H71" s="44"/>
      <c r="I71" s="44"/>
      <c r="J71" s="57"/>
      <c r="K71" s="57"/>
      <c r="L71" s="57"/>
      <c r="M71" s="44"/>
      <c r="N71" s="44"/>
      <c r="O71" s="44"/>
      <c r="P71" s="57"/>
      <c r="Q71" s="57"/>
      <c r="R71" s="44"/>
      <c r="S71" s="44"/>
      <c r="T71" s="49"/>
      <c r="U71" s="47"/>
      <c r="V71" s="47"/>
      <c r="W71" s="26"/>
      <c r="X71" s="26"/>
      <c r="Y71" s="26"/>
      <c r="Z71" s="57">
        <v>36</v>
      </c>
      <c r="AA71" s="57">
        <v>36</v>
      </c>
      <c r="AB71" s="57">
        <v>36</v>
      </c>
      <c r="AC71" s="57">
        <v>36</v>
      </c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52"/>
      <c r="AP71" s="52"/>
      <c r="AQ71" s="52"/>
      <c r="AR71" s="52"/>
      <c r="AS71" s="52"/>
      <c r="AT71" s="52"/>
      <c r="AU71" s="21">
        <f t="shared" si="6"/>
        <v>144</v>
      </c>
    </row>
    <row r="72" spans="1:47" s="11" customFormat="1" ht="13.5" customHeight="1">
      <c r="A72" s="91" t="s">
        <v>17</v>
      </c>
      <c r="B72" s="91"/>
      <c r="C72" s="91"/>
      <c r="D72" s="9">
        <f aca="true" t="shared" si="41" ref="D72:AN72">D10+D24+D20</f>
        <v>36</v>
      </c>
      <c r="E72" s="9">
        <f t="shared" si="41"/>
        <v>36</v>
      </c>
      <c r="F72" s="9">
        <f t="shared" si="41"/>
        <v>36</v>
      </c>
      <c r="G72" s="9">
        <f t="shared" si="41"/>
        <v>36</v>
      </c>
      <c r="H72" s="9">
        <f t="shared" si="41"/>
        <v>36</v>
      </c>
      <c r="I72" s="9">
        <f t="shared" si="41"/>
        <v>36</v>
      </c>
      <c r="J72" s="9">
        <f t="shared" si="41"/>
        <v>36</v>
      </c>
      <c r="K72" s="9">
        <f t="shared" si="41"/>
        <v>36</v>
      </c>
      <c r="L72" s="9">
        <f t="shared" si="41"/>
        <v>36</v>
      </c>
      <c r="M72" s="9">
        <f t="shared" si="41"/>
        <v>36</v>
      </c>
      <c r="N72" s="9">
        <f t="shared" si="41"/>
        <v>36</v>
      </c>
      <c r="O72" s="9">
        <f t="shared" si="41"/>
        <v>36</v>
      </c>
      <c r="P72" s="9">
        <f t="shared" si="41"/>
        <v>36</v>
      </c>
      <c r="Q72" s="9">
        <f t="shared" si="41"/>
        <v>36</v>
      </c>
      <c r="R72" s="9">
        <f t="shared" si="41"/>
        <v>36</v>
      </c>
      <c r="S72" s="9">
        <f t="shared" si="41"/>
        <v>36</v>
      </c>
      <c r="T72" s="9">
        <f t="shared" si="41"/>
        <v>0</v>
      </c>
      <c r="U72" s="9">
        <f t="shared" si="41"/>
        <v>0</v>
      </c>
      <c r="V72" s="9">
        <f t="shared" si="41"/>
        <v>0</v>
      </c>
      <c r="W72" s="9">
        <f t="shared" si="41"/>
        <v>36</v>
      </c>
      <c r="X72" s="9">
        <f t="shared" si="41"/>
        <v>36</v>
      </c>
      <c r="Y72" s="9">
        <f t="shared" si="41"/>
        <v>36</v>
      </c>
      <c r="Z72" s="9">
        <f t="shared" si="41"/>
        <v>36</v>
      </c>
      <c r="AA72" s="9">
        <f t="shared" si="41"/>
        <v>36</v>
      </c>
      <c r="AB72" s="9">
        <f t="shared" si="41"/>
        <v>36</v>
      </c>
      <c r="AC72" s="9">
        <f t="shared" si="41"/>
        <v>36</v>
      </c>
      <c r="AD72" s="9">
        <f t="shared" si="41"/>
        <v>36</v>
      </c>
      <c r="AE72" s="9">
        <f t="shared" si="41"/>
        <v>36</v>
      </c>
      <c r="AF72" s="9">
        <f t="shared" si="41"/>
        <v>36</v>
      </c>
      <c r="AG72" s="9">
        <f t="shared" si="41"/>
        <v>36</v>
      </c>
      <c r="AH72" s="9">
        <f t="shared" si="41"/>
        <v>36</v>
      </c>
      <c r="AI72" s="9">
        <f t="shared" si="41"/>
        <v>36</v>
      </c>
      <c r="AJ72" s="9">
        <f t="shared" si="41"/>
        <v>36</v>
      </c>
      <c r="AK72" s="9">
        <f t="shared" si="41"/>
        <v>36</v>
      </c>
      <c r="AL72" s="9">
        <f t="shared" si="41"/>
        <v>36</v>
      </c>
      <c r="AM72" s="9">
        <f t="shared" si="41"/>
        <v>36</v>
      </c>
      <c r="AN72" s="9">
        <f t="shared" si="41"/>
        <v>36</v>
      </c>
      <c r="AO72" s="52"/>
      <c r="AP72" s="52"/>
      <c r="AQ72" s="52"/>
      <c r="AR72" s="52"/>
      <c r="AS72" s="52"/>
      <c r="AT72" s="52"/>
      <c r="AU72" s="21">
        <f t="shared" si="6"/>
        <v>1224</v>
      </c>
    </row>
    <row r="73" spans="1:47" s="11" customFormat="1" ht="13.5" customHeight="1">
      <c r="A73" s="91" t="s">
        <v>18</v>
      </c>
      <c r="B73" s="91"/>
      <c r="C73" s="91"/>
      <c r="D73" s="9">
        <f aca="true" t="shared" si="42" ref="D73:AN73">D11+D25+D21</f>
        <v>18</v>
      </c>
      <c r="E73" s="9">
        <f t="shared" si="42"/>
        <v>18</v>
      </c>
      <c r="F73" s="9">
        <f t="shared" si="42"/>
        <v>18</v>
      </c>
      <c r="G73" s="9">
        <f t="shared" si="42"/>
        <v>18</v>
      </c>
      <c r="H73" s="9">
        <f t="shared" si="42"/>
        <v>18</v>
      </c>
      <c r="I73" s="9">
        <f t="shared" si="42"/>
        <v>18</v>
      </c>
      <c r="J73" s="9">
        <f t="shared" si="42"/>
        <v>0</v>
      </c>
      <c r="K73" s="9">
        <f t="shared" si="42"/>
        <v>0</v>
      </c>
      <c r="L73" s="9">
        <f t="shared" si="42"/>
        <v>0</v>
      </c>
      <c r="M73" s="9">
        <f t="shared" si="42"/>
        <v>18</v>
      </c>
      <c r="N73" s="9">
        <f t="shared" si="42"/>
        <v>18</v>
      </c>
      <c r="O73" s="9">
        <f t="shared" si="42"/>
        <v>18</v>
      </c>
      <c r="P73" s="9">
        <f t="shared" si="42"/>
        <v>0</v>
      </c>
      <c r="Q73" s="9">
        <f t="shared" si="42"/>
        <v>0</v>
      </c>
      <c r="R73" s="9">
        <f t="shared" si="42"/>
        <v>18</v>
      </c>
      <c r="S73" s="9">
        <f t="shared" si="42"/>
        <v>18</v>
      </c>
      <c r="T73" s="9">
        <f t="shared" si="42"/>
        <v>0</v>
      </c>
      <c r="U73" s="9">
        <f t="shared" si="42"/>
        <v>0</v>
      </c>
      <c r="V73" s="9">
        <f t="shared" si="42"/>
        <v>0</v>
      </c>
      <c r="W73" s="9">
        <f t="shared" si="42"/>
        <v>18</v>
      </c>
      <c r="X73" s="9">
        <f t="shared" si="42"/>
        <v>18</v>
      </c>
      <c r="Y73" s="9">
        <f t="shared" si="42"/>
        <v>18</v>
      </c>
      <c r="Z73" s="9">
        <f t="shared" si="42"/>
        <v>0</v>
      </c>
      <c r="AA73" s="9">
        <f t="shared" si="42"/>
        <v>0</v>
      </c>
      <c r="AB73" s="9">
        <f t="shared" si="42"/>
        <v>0</v>
      </c>
      <c r="AC73" s="9">
        <f t="shared" si="42"/>
        <v>0</v>
      </c>
      <c r="AD73" s="9">
        <f t="shared" si="42"/>
        <v>18</v>
      </c>
      <c r="AE73" s="9">
        <f t="shared" si="42"/>
        <v>18</v>
      </c>
      <c r="AF73" s="9">
        <f t="shared" si="42"/>
        <v>18</v>
      </c>
      <c r="AG73" s="9">
        <f t="shared" si="42"/>
        <v>18</v>
      </c>
      <c r="AH73" s="9">
        <f t="shared" si="42"/>
        <v>18</v>
      </c>
      <c r="AI73" s="9">
        <f t="shared" si="42"/>
        <v>18</v>
      </c>
      <c r="AJ73" s="9">
        <f t="shared" si="42"/>
        <v>18</v>
      </c>
      <c r="AK73" s="9">
        <f t="shared" si="42"/>
        <v>18</v>
      </c>
      <c r="AL73" s="9">
        <f t="shared" si="42"/>
        <v>18</v>
      </c>
      <c r="AM73" s="9">
        <f t="shared" si="42"/>
        <v>18</v>
      </c>
      <c r="AN73" s="9">
        <f t="shared" si="42"/>
        <v>18</v>
      </c>
      <c r="AO73" s="52"/>
      <c r="AP73" s="52"/>
      <c r="AQ73" s="52"/>
      <c r="AR73" s="52"/>
      <c r="AS73" s="52"/>
      <c r="AT73" s="52"/>
      <c r="AU73" s="21">
        <f t="shared" si="6"/>
        <v>450</v>
      </c>
    </row>
    <row r="74" spans="1:47" s="11" customFormat="1" ht="13.5" customHeight="1">
      <c r="A74" s="90" t="s">
        <v>19</v>
      </c>
      <c r="B74" s="90"/>
      <c r="C74" s="90"/>
      <c r="D74" s="9">
        <f>D72+D73</f>
        <v>54</v>
      </c>
      <c r="E74" s="9">
        <f aca="true" t="shared" si="43" ref="E74:AI74">E72+E73</f>
        <v>54</v>
      </c>
      <c r="F74" s="9">
        <f t="shared" si="43"/>
        <v>54</v>
      </c>
      <c r="G74" s="9">
        <f t="shared" si="43"/>
        <v>54</v>
      </c>
      <c r="H74" s="9">
        <f t="shared" si="43"/>
        <v>54</v>
      </c>
      <c r="I74" s="9">
        <f t="shared" si="43"/>
        <v>54</v>
      </c>
      <c r="J74" s="9">
        <f t="shared" si="43"/>
        <v>36</v>
      </c>
      <c r="K74" s="9">
        <f t="shared" si="43"/>
        <v>36</v>
      </c>
      <c r="L74" s="9">
        <f t="shared" si="43"/>
        <v>36</v>
      </c>
      <c r="M74" s="9">
        <f t="shared" si="43"/>
        <v>54</v>
      </c>
      <c r="N74" s="9">
        <f t="shared" si="43"/>
        <v>54</v>
      </c>
      <c r="O74" s="9">
        <f t="shared" si="43"/>
        <v>54</v>
      </c>
      <c r="P74" s="9">
        <f t="shared" si="43"/>
        <v>36</v>
      </c>
      <c r="Q74" s="9">
        <f t="shared" si="43"/>
        <v>36</v>
      </c>
      <c r="R74" s="9">
        <f t="shared" si="43"/>
        <v>54</v>
      </c>
      <c r="S74" s="9">
        <f t="shared" si="43"/>
        <v>54</v>
      </c>
      <c r="T74" s="9">
        <f t="shared" si="43"/>
        <v>0</v>
      </c>
      <c r="U74" s="9">
        <f t="shared" si="43"/>
        <v>0</v>
      </c>
      <c r="V74" s="9">
        <f t="shared" si="43"/>
        <v>0</v>
      </c>
      <c r="W74" s="9">
        <f t="shared" si="43"/>
        <v>54</v>
      </c>
      <c r="X74" s="9">
        <f t="shared" si="43"/>
        <v>54</v>
      </c>
      <c r="Y74" s="9">
        <f t="shared" si="43"/>
        <v>54</v>
      </c>
      <c r="Z74" s="9">
        <f t="shared" si="43"/>
        <v>36</v>
      </c>
      <c r="AA74" s="9">
        <f t="shared" si="43"/>
        <v>36</v>
      </c>
      <c r="AB74" s="9">
        <f t="shared" si="43"/>
        <v>36</v>
      </c>
      <c r="AC74" s="9">
        <f t="shared" si="43"/>
        <v>36</v>
      </c>
      <c r="AD74" s="9">
        <f t="shared" si="43"/>
        <v>54</v>
      </c>
      <c r="AE74" s="9">
        <f t="shared" si="43"/>
        <v>54</v>
      </c>
      <c r="AF74" s="9">
        <f t="shared" si="43"/>
        <v>54</v>
      </c>
      <c r="AG74" s="9">
        <f t="shared" si="43"/>
        <v>54</v>
      </c>
      <c r="AH74" s="9">
        <f t="shared" si="43"/>
        <v>54</v>
      </c>
      <c r="AI74" s="9">
        <f t="shared" si="43"/>
        <v>54</v>
      </c>
      <c r="AJ74" s="9">
        <f>AJ72+AJ73</f>
        <v>54</v>
      </c>
      <c r="AK74" s="9">
        <f>AK72+AK73</f>
        <v>54</v>
      </c>
      <c r="AL74" s="9">
        <f>AL72+AL73</f>
        <v>54</v>
      </c>
      <c r="AM74" s="9">
        <f>AM72+AM73</f>
        <v>54</v>
      </c>
      <c r="AN74" s="9">
        <f>AN72+AN73</f>
        <v>54</v>
      </c>
      <c r="AO74" s="52"/>
      <c r="AP74" s="52"/>
      <c r="AQ74" s="52"/>
      <c r="AR74" s="52"/>
      <c r="AS74" s="52"/>
      <c r="AT74" s="52"/>
      <c r="AU74" s="21">
        <f t="shared" si="6"/>
        <v>1674</v>
      </c>
    </row>
    <row r="75" spans="1:47" s="5" customFormat="1" ht="13.5" customHeight="1">
      <c r="A75" s="18"/>
      <c r="B75" s="6"/>
      <c r="C75" s="2"/>
      <c r="R75" s="14"/>
      <c r="AU75" s="22"/>
    </row>
    <row r="76" spans="1:47" s="5" customFormat="1" ht="13.5" customHeight="1">
      <c r="A76" s="18"/>
      <c r="B76" s="6"/>
      <c r="C76" s="2"/>
      <c r="R76" s="14"/>
      <c r="AU76" s="22"/>
    </row>
    <row r="77" spans="1:47" s="5" customFormat="1" ht="13.5" customHeight="1">
      <c r="A77" s="18"/>
      <c r="B77" s="6"/>
      <c r="C77" s="2"/>
      <c r="R77" s="14"/>
      <c r="AU77" s="22"/>
    </row>
    <row r="78" spans="1:47" s="5" customFormat="1" ht="13.5" customHeight="1">
      <c r="A78" s="18"/>
      <c r="B78" s="6"/>
      <c r="C78" s="2"/>
      <c r="R78" s="14"/>
      <c r="AU78" s="22"/>
    </row>
    <row r="79" spans="1:47" s="5" customFormat="1" ht="13.5" customHeight="1">
      <c r="A79" s="18"/>
      <c r="B79" s="6"/>
      <c r="C79" s="2"/>
      <c r="R79" s="14"/>
      <c r="AU79" s="22"/>
    </row>
    <row r="80" spans="1:47" s="5" customFormat="1" ht="13.5" customHeight="1">
      <c r="A80" s="18"/>
      <c r="C80" s="2"/>
      <c r="R80" s="14"/>
      <c r="AU80" s="22"/>
    </row>
    <row r="81" spans="1:47" s="5" customFormat="1" ht="13.5" customHeight="1">
      <c r="A81" s="18"/>
      <c r="C81" s="2"/>
      <c r="R81" s="14"/>
      <c r="AU81" s="22"/>
    </row>
    <row r="82" spans="1:47" s="5" customFormat="1" ht="13.5" customHeight="1">
      <c r="A82" s="18"/>
      <c r="C82" s="2"/>
      <c r="R82" s="14"/>
      <c r="AU82" s="22"/>
    </row>
    <row r="83" spans="1:47" s="5" customFormat="1" ht="13.5" customHeight="1">
      <c r="A83" s="18"/>
      <c r="C83" s="2"/>
      <c r="R83" s="14"/>
      <c r="AU83" s="22"/>
    </row>
    <row r="84" spans="1:47" s="5" customFormat="1" ht="13.5" customHeight="1">
      <c r="A84" s="18"/>
      <c r="C84" s="2"/>
      <c r="R84" s="14"/>
      <c r="AU84" s="22"/>
    </row>
    <row r="85" spans="1:47" s="5" customFormat="1" ht="13.5" customHeight="1">
      <c r="A85" s="18"/>
      <c r="C85" s="2"/>
      <c r="R85" s="14"/>
      <c r="AU85" s="22"/>
    </row>
    <row r="86" spans="1:47" s="5" customFormat="1" ht="13.5" customHeight="1">
      <c r="A86" s="18"/>
      <c r="C86" s="2"/>
      <c r="R86" s="14"/>
      <c r="AU86" s="22"/>
    </row>
    <row r="87" spans="1:47" s="5" customFormat="1" ht="13.5" customHeight="1">
      <c r="A87" s="18"/>
      <c r="C87" s="2"/>
      <c r="R87" s="14"/>
      <c r="AU87" s="22"/>
    </row>
    <row r="88" spans="1:47" s="5" customFormat="1" ht="13.5" customHeight="1">
      <c r="A88" s="18"/>
      <c r="C88" s="2"/>
      <c r="R88" s="14"/>
      <c r="AU88" s="22"/>
    </row>
    <row r="89" spans="1:47" s="5" customFormat="1" ht="13.5" customHeight="1">
      <c r="A89" s="18"/>
      <c r="C89" s="2"/>
      <c r="R89" s="14"/>
      <c r="AU89" s="22"/>
    </row>
    <row r="90" spans="1:47" s="5" customFormat="1" ht="13.5" customHeight="1">
      <c r="A90" s="18"/>
      <c r="C90" s="2"/>
      <c r="R90" s="14"/>
      <c r="AU90" s="22"/>
    </row>
    <row r="91" spans="1:47" s="5" customFormat="1" ht="13.5" customHeight="1">
      <c r="A91" s="18"/>
      <c r="C91" s="2"/>
      <c r="R91" s="14"/>
      <c r="AU91" s="22"/>
    </row>
    <row r="92" spans="1:47" s="5" customFormat="1" ht="13.5" customHeight="1">
      <c r="A92" s="18"/>
      <c r="C92" s="2"/>
      <c r="R92" s="14"/>
      <c r="AU92" s="22"/>
    </row>
    <row r="93" spans="1:47" s="3" customFormat="1" ht="13.5" customHeight="1">
      <c r="A93" s="18"/>
      <c r="C93" s="2"/>
      <c r="R93" s="27"/>
      <c r="AU93" s="23"/>
    </row>
    <row r="94" spans="1:47" s="3" customFormat="1" ht="13.5" customHeight="1">
      <c r="A94" s="18"/>
      <c r="C94" s="2"/>
      <c r="R94" s="27"/>
      <c r="AU94" s="23"/>
    </row>
    <row r="95" spans="1:47" s="3" customFormat="1" ht="13.5" customHeight="1">
      <c r="A95" s="18"/>
      <c r="C95" s="2"/>
      <c r="R95" s="27"/>
      <c r="AU95" s="23"/>
    </row>
    <row r="96" ht="13.5" customHeight="1"/>
    <row r="97" ht="13.5" customHeight="1"/>
    <row r="98" ht="13.5" customHeight="1"/>
    <row r="99" ht="13.5" customHeight="1"/>
    <row r="100" ht="13.5" customHeight="1"/>
    <row r="101" spans="2:56" s="19" customFormat="1" ht="13.5" customHeight="1">
      <c r="B101"/>
      <c r="C101" s="4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8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 s="24"/>
      <c r="AV101"/>
      <c r="AW101"/>
      <c r="AX101"/>
      <c r="AY101"/>
      <c r="AZ101"/>
      <c r="BA101"/>
      <c r="BB101"/>
      <c r="BC101"/>
      <c r="BD101"/>
    </row>
    <row r="102" spans="2:56" s="19" customFormat="1" ht="13.5" customHeight="1">
      <c r="B102"/>
      <c r="C102" s="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8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 s="24"/>
      <c r="AV102"/>
      <c r="AW102"/>
      <c r="AX102"/>
      <c r="AY102"/>
      <c r="AZ102"/>
      <c r="BA102"/>
      <c r="BB102"/>
      <c r="BC102"/>
      <c r="BD102"/>
    </row>
    <row r="103" spans="2:56" s="19" customFormat="1" ht="13.5" customHeight="1">
      <c r="B103"/>
      <c r="C103" s="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8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 s="24"/>
      <c r="AV103"/>
      <c r="AW103"/>
      <c r="AX103"/>
      <c r="AY103"/>
      <c r="AZ103"/>
      <c r="BA103"/>
      <c r="BB103"/>
      <c r="BC103"/>
      <c r="BD103"/>
    </row>
    <row r="104" spans="2:56" s="19" customFormat="1" ht="13.5" customHeight="1">
      <c r="B104"/>
      <c r="C104" s="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28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 s="24"/>
      <c r="AV104"/>
      <c r="AW104"/>
      <c r="AX104"/>
      <c r="AY104"/>
      <c r="AZ104"/>
      <c r="BA104"/>
      <c r="BB104"/>
      <c r="BC104"/>
      <c r="BD104"/>
    </row>
    <row r="105" spans="2:56" s="19" customFormat="1" ht="13.5" customHeight="1">
      <c r="B105"/>
      <c r="C105" s="4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28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 s="24"/>
      <c r="AV105"/>
      <c r="AW105"/>
      <c r="AX105"/>
      <c r="AY105"/>
      <c r="AZ105"/>
      <c r="BA105"/>
      <c r="BB105"/>
      <c r="BC105"/>
      <c r="BD105"/>
    </row>
    <row r="106" spans="2:56" s="19" customFormat="1" ht="13.5" customHeight="1">
      <c r="B106"/>
      <c r="C106" s="4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28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 s="24"/>
      <c r="AV106"/>
      <c r="AW106"/>
      <c r="AX106"/>
      <c r="AY106"/>
      <c r="AZ106"/>
      <c r="BA106"/>
      <c r="BB106"/>
      <c r="BC106"/>
      <c r="BD106"/>
    </row>
    <row r="107" spans="2:56" s="19" customFormat="1" ht="13.5" customHeight="1">
      <c r="B107"/>
      <c r="C107" s="4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28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 s="24"/>
      <c r="AV107"/>
      <c r="AW107"/>
      <c r="AX107"/>
      <c r="AY107"/>
      <c r="AZ107"/>
      <c r="BA107"/>
      <c r="BB107"/>
      <c r="BC107"/>
      <c r="BD107"/>
    </row>
    <row r="108" spans="2:56" s="19" customFormat="1" ht="13.5" customHeight="1">
      <c r="B108"/>
      <c r="C108" s="4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2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 s="24"/>
      <c r="AV108"/>
      <c r="AW108"/>
      <c r="AX108"/>
      <c r="AY108"/>
      <c r="AZ108"/>
      <c r="BA108"/>
      <c r="BB108"/>
      <c r="BC108"/>
      <c r="BD108"/>
    </row>
    <row r="109" spans="2:56" s="19" customFormat="1" ht="13.5" customHeight="1">
      <c r="B109"/>
      <c r="C109" s="4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28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 s="24"/>
      <c r="AV109"/>
      <c r="AW109"/>
      <c r="AX109"/>
      <c r="AY109"/>
      <c r="AZ109"/>
      <c r="BA109"/>
      <c r="BB109"/>
      <c r="BC109"/>
      <c r="BD109"/>
    </row>
    <row r="110" spans="2:56" s="19" customFormat="1" ht="13.5" customHeight="1">
      <c r="B110"/>
      <c r="C110" s="4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28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 s="24"/>
      <c r="AV110"/>
      <c r="AW110"/>
      <c r="AX110"/>
      <c r="AY110"/>
      <c r="AZ110"/>
      <c r="BA110"/>
      <c r="BB110"/>
      <c r="BC110"/>
      <c r="BD110"/>
    </row>
    <row r="111" spans="2:56" s="19" customFormat="1" ht="13.5" customHeight="1">
      <c r="B111"/>
      <c r="C111" s="4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28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 s="24"/>
      <c r="AV111"/>
      <c r="AW111"/>
      <c r="AX111"/>
      <c r="AY111"/>
      <c r="AZ111"/>
      <c r="BA111"/>
      <c r="BB111"/>
      <c r="BC111"/>
      <c r="BD111"/>
    </row>
  </sheetData>
  <sheetProtection/>
  <mergeCells count="77">
    <mergeCell ref="AE5:AH5"/>
    <mergeCell ref="AN5:AP5"/>
    <mergeCell ref="A72:C72"/>
    <mergeCell ref="A73:C73"/>
    <mergeCell ref="A74:C74"/>
    <mergeCell ref="A58:A59"/>
    <mergeCell ref="A60:A61"/>
    <mergeCell ref="A62:A63"/>
    <mergeCell ref="A64:A65"/>
    <mergeCell ref="A56:A57"/>
    <mergeCell ref="B56:B57"/>
    <mergeCell ref="B58:B59"/>
    <mergeCell ref="A66:A67"/>
    <mergeCell ref="B66:B67"/>
    <mergeCell ref="B60:B61"/>
    <mergeCell ref="B62:B63"/>
    <mergeCell ref="B64:B65"/>
    <mergeCell ref="A46:A47"/>
    <mergeCell ref="B46:B47"/>
    <mergeCell ref="B48:B49"/>
    <mergeCell ref="B50:B51"/>
    <mergeCell ref="A69:A70"/>
    <mergeCell ref="B69:B70"/>
    <mergeCell ref="A52:A53"/>
    <mergeCell ref="B52:B53"/>
    <mergeCell ref="A54:A55"/>
    <mergeCell ref="B54:B55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2:B13"/>
    <mergeCell ref="B14:B15"/>
    <mergeCell ref="B16:B17"/>
    <mergeCell ref="B18:B19"/>
    <mergeCell ref="A20:A21"/>
    <mergeCell ref="B20:B21"/>
    <mergeCell ref="I5:L5"/>
    <mergeCell ref="N5:P5"/>
    <mergeCell ref="AI5:AL5"/>
    <mergeCell ref="A10:A11"/>
    <mergeCell ref="B10:B11"/>
    <mergeCell ref="V5:Y5"/>
    <mergeCell ref="AA5:AC5"/>
    <mergeCell ref="C5:C9"/>
    <mergeCell ref="E5:G5"/>
    <mergeCell ref="R5:U5"/>
    <mergeCell ref="A1:BD1"/>
    <mergeCell ref="A2:BD2"/>
    <mergeCell ref="A3:BD3"/>
    <mergeCell ref="A4:V4"/>
    <mergeCell ref="A5:A9"/>
    <mergeCell ref="B5:B9"/>
    <mergeCell ref="AR5:AT5"/>
    <mergeCell ref="AU5:AU9"/>
    <mergeCell ref="D6:AT6"/>
    <mergeCell ref="D8:AT8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7" max="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111"/>
  <sheetViews>
    <sheetView tabSelected="1"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W63" sqref="W63"/>
    </sheetView>
  </sheetViews>
  <sheetFormatPr defaultColWidth="9.140625" defaultRowHeight="12.75"/>
  <cols>
    <col min="1" max="1" width="7.421875" style="19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28" customWidth="1"/>
    <col min="19" max="46" width="3.421875" style="0" customWidth="1"/>
    <col min="47" max="47" width="6.8515625" style="24" customWidth="1"/>
    <col min="48" max="51" width="3.421875" style="0" customWidth="1"/>
  </cols>
  <sheetData>
    <row r="1" spans="1:56" ht="20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ht="15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spans="1:56" ht="15" customHeight="1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spans="1:56" ht="15">
      <c r="A4" s="73" t="s">
        <v>112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AU4"/>
      <c r="BD4" s="24"/>
    </row>
    <row r="5" spans="1:47" s="1" customFormat="1" ht="62.25" customHeight="1">
      <c r="A5" s="59" t="s">
        <v>0</v>
      </c>
      <c r="B5" s="67" t="s">
        <v>1</v>
      </c>
      <c r="C5" s="59" t="s">
        <v>2</v>
      </c>
      <c r="D5" s="12" t="s">
        <v>123</v>
      </c>
      <c r="E5" s="64" t="s">
        <v>3</v>
      </c>
      <c r="F5" s="65"/>
      <c r="G5" s="65"/>
      <c r="H5" s="12" t="s">
        <v>124</v>
      </c>
      <c r="I5" s="64" t="s">
        <v>4</v>
      </c>
      <c r="J5" s="65"/>
      <c r="K5" s="65"/>
      <c r="L5" s="66"/>
      <c r="M5" s="46" t="s">
        <v>125</v>
      </c>
      <c r="N5" s="74" t="s">
        <v>5</v>
      </c>
      <c r="O5" s="74"/>
      <c r="P5" s="74"/>
      <c r="Q5" s="46" t="s">
        <v>126</v>
      </c>
      <c r="R5" s="64" t="s">
        <v>6</v>
      </c>
      <c r="S5" s="65"/>
      <c r="T5" s="65"/>
      <c r="U5" s="66"/>
      <c r="V5" s="64" t="s">
        <v>7</v>
      </c>
      <c r="W5" s="65"/>
      <c r="X5" s="65"/>
      <c r="Y5" s="66"/>
      <c r="Z5" s="12" t="s">
        <v>127</v>
      </c>
      <c r="AA5" s="64" t="s">
        <v>8</v>
      </c>
      <c r="AB5" s="65"/>
      <c r="AC5" s="66"/>
      <c r="AD5" s="46" t="s">
        <v>128</v>
      </c>
      <c r="AE5" s="64" t="s">
        <v>9</v>
      </c>
      <c r="AF5" s="65"/>
      <c r="AG5" s="65"/>
      <c r="AH5" s="66"/>
      <c r="AI5" s="64" t="s">
        <v>10</v>
      </c>
      <c r="AJ5" s="65"/>
      <c r="AK5" s="65"/>
      <c r="AL5" s="66"/>
      <c r="AM5" s="12" t="s">
        <v>129</v>
      </c>
      <c r="AN5" s="65" t="s">
        <v>11</v>
      </c>
      <c r="AO5" s="65"/>
      <c r="AP5" s="66"/>
      <c r="AQ5" s="46" t="s">
        <v>130</v>
      </c>
      <c r="AR5" s="74" t="s">
        <v>12</v>
      </c>
      <c r="AS5" s="74"/>
      <c r="AT5" s="74"/>
      <c r="AU5" s="75" t="s">
        <v>20</v>
      </c>
    </row>
    <row r="6" spans="1:47" s="2" customFormat="1" ht="15.75" customHeight="1">
      <c r="A6" s="59"/>
      <c r="B6" s="68"/>
      <c r="C6" s="59"/>
      <c r="D6" s="96" t="s">
        <v>13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75"/>
    </row>
    <row r="7" spans="1:47" s="2" customFormat="1" ht="15.75" customHeight="1">
      <c r="A7" s="59"/>
      <c r="B7" s="68"/>
      <c r="C7" s="5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5"/>
    </row>
    <row r="8" spans="1:47" s="2" customFormat="1" ht="15.75" customHeight="1">
      <c r="A8" s="59"/>
      <c r="B8" s="68"/>
      <c r="C8" s="59"/>
      <c r="D8" s="108" t="s">
        <v>14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75"/>
    </row>
    <row r="9" spans="1:47" s="2" customFormat="1" ht="12.75" customHeight="1">
      <c r="A9" s="59"/>
      <c r="B9" s="69"/>
      <c r="C9" s="59"/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25">
        <v>6</v>
      </c>
      <c r="J9" s="55">
        <v>7</v>
      </c>
      <c r="K9" s="55">
        <v>8</v>
      </c>
      <c r="L9" s="55">
        <v>9</v>
      </c>
      <c r="M9" s="25">
        <v>10</v>
      </c>
      <c r="N9" s="25">
        <v>11</v>
      </c>
      <c r="O9" s="25">
        <v>12</v>
      </c>
      <c r="P9" s="55">
        <v>13</v>
      </c>
      <c r="Q9" s="55">
        <v>14</v>
      </c>
      <c r="R9" s="25">
        <v>15</v>
      </c>
      <c r="S9" s="25">
        <v>16</v>
      </c>
      <c r="T9" s="25">
        <v>17</v>
      </c>
      <c r="U9" s="54">
        <v>18</v>
      </c>
      <c r="V9" s="25">
        <v>19</v>
      </c>
      <c r="W9" s="25">
        <v>20</v>
      </c>
      <c r="X9" s="25">
        <v>21</v>
      </c>
      <c r="Y9" s="25">
        <v>22</v>
      </c>
      <c r="Z9" s="55">
        <v>23</v>
      </c>
      <c r="AA9" s="55">
        <v>24</v>
      </c>
      <c r="AB9" s="55">
        <v>25</v>
      </c>
      <c r="AC9" s="55">
        <v>26</v>
      </c>
      <c r="AD9" s="25">
        <v>27</v>
      </c>
      <c r="AE9" s="25">
        <v>28</v>
      </c>
      <c r="AF9" s="25">
        <v>29</v>
      </c>
      <c r="AG9" s="25">
        <v>30</v>
      </c>
      <c r="AH9" s="25">
        <v>31</v>
      </c>
      <c r="AI9" s="25">
        <v>32</v>
      </c>
      <c r="AJ9" s="25">
        <v>33</v>
      </c>
      <c r="AK9" s="25">
        <v>34</v>
      </c>
      <c r="AL9" s="54">
        <v>35</v>
      </c>
      <c r="AM9" s="25">
        <v>36</v>
      </c>
      <c r="AN9" s="25">
        <v>37</v>
      </c>
      <c r="AO9" s="25">
        <v>38</v>
      </c>
      <c r="AP9" s="25">
        <v>39</v>
      </c>
      <c r="AQ9" s="25">
        <v>40</v>
      </c>
      <c r="AR9" s="25">
        <v>41</v>
      </c>
      <c r="AS9" s="25">
        <v>42</v>
      </c>
      <c r="AT9" s="25">
        <v>43</v>
      </c>
      <c r="AU9" s="75"/>
    </row>
    <row r="10" spans="1:47" s="5" customFormat="1" ht="13.5" customHeight="1">
      <c r="A10" s="86" t="s">
        <v>21</v>
      </c>
      <c r="B10" s="85" t="s">
        <v>67</v>
      </c>
      <c r="C10" s="36" t="s">
        <v>15</v>
      </c>
      <c r="D10" s="37">
        <f aca="true" t="shared" si="0" ref="D10:J11">D16+D18+D12+D14</f>
        <v>4</v>
      </c>
      <c r="E10" s="37">
        <f t="shared" si="0"/>
        <v>4</v>
      </c>
      <c r="F10" s="37">
        <f t="shared" si="0"/>
        <v>4</v>
      </c>
      <c r="G10" s="37">
        <f t="shared" si="0"/>
        <v>4</v>
      </c>
      <c r="H10" s="37">
        <f t="shared" si="0"/>
        <v>4</v>
      </c>
      <c r="I10" s="37">
        <f t="shared" si="0"/>
        <v>4</v>
      </c>
      <c r="J10" s="56">
        <f t="shared" si="0"/>
        <v>0</v>
      </c>
      <c r="K10" s="56">
        <f aca="true" t="shared" si="1" ref="K10:R10">K16+K18+K12+K14</f>
        <v>0</v>
      </c>
      <c r="L10" s="56">
        <f t="shared" si="1"/>
        <v>0</v>
      </c>
      <c r="M10" s="37">
        <f t="shared" si="1"/>
        <v>4</v>
      </c>
      <c r="N10" s="37">
        <f t="shared" si="1"/>
        <v>4</v>
      </c>
      <c r="O10" s="37">
        <f t="shared" si="1"/>
        <v>4</v>
      </c>
      <c r="P10" s="56">
        <f t="shared" si="1"/>
        <v>0</v>
      </c>
      <c r="Q10" s="56">
        <f t="shared" si="1"/>
        <v>0</v>
      </c>
      <c r="R10" s="37">
        <f t="shared" si="1"/>
        <v>4</v>
      </c>
      <c r="S10" s="37">
        <f>S16+S18+S12+S14</f>
        <v>4</v>
      </c>
      <c r="T10" s="48"/>
      <c r="U10" s="47"/>
      <c r="V10" s="47"/>
      <c r="W10" s="37">
        <f aca="true" t="shared" si="2" ref="W10:AN10">W16+W18+W12+W14</f>
        <v>12</v>
      </c>
      <c r="X10" s="37">
        <f t="shared" si="2"/>
        <v>12</v>
      </c>
      <c r="Y10" s="37">
        <f aca="true" t="shared" si="3" ref="Y10:AC11">Y16+Y18+Y12+Y14</f>
        <v>12</v>
      </c>
      <c r="Z10" s="56">
        <f t="shared" si="3"/>
        <v>0</v>
      </c>
      <c r="AA10" s="56">
        <f t="shared" si="3"/>
        <v>0</v>
      </c>
      <c r="AB10" s="56">
        <f t="shared" si="3"/>
        <v>0</v>
      </c>
      <c r="AC10" s="56">
        <f t="shared" si="3"/>
        <v>0</v>
      </c>
      <c r="AD10" s="37">
        <f t="shared" si="2"/>
        <v>12</v>
      </c>
      <c r="AE10" s="37">
        <f t="shared" si="2"/>
        <v>12</v>
      </c>
      <c r="AF10" s="37">
        <f t="shared" si="2"/>
        <v>12</v>
      </c>
      <c r="AG10" s="37">
        <f t="shared" si="2"/>
        <v>12</v>
      </c>
      <c r="AH10" s="37">
        <f t="shared" si="2"/>
        <v>12</v>
      </c>
      <c r="AI10" s="37">
        <f t="shared" si="2"/>
        <v>12</v>
      </c>
      <c r="AJ10" s="37">
        <f t="shared" si="2"/>
        <v>12</v>
      </c>
      <c r="AK10" s="37">
        <f t="shared" si="2"/>
        <v>12</v>
      </c>
      <c r="AL10" s="37">
        <f t="shared" si="2"/>
        <v>12</v>
      </c>
      <c r="AM10" s="37">
        <f t="shared" si="2"/>
        <v>12</v>
      </c>
      <c r="AN10" s="37">
        <f t="shared" si="2"/>
        <v>12</v>
      </c>
      <c r="AO10" s="48"/>
      <c r="AP10" s="48"/>
      <c r="AQ10" s="48"/>
      <c r="AR10" s="48"/>
      <c r="AS10" s="48"/>
      <c r="AT10" s="48"/>
      <c r="AU10" s="21">
        <f>SUM(D10:AT10)</f>
        <v>212</v>
      </c>
    </row>
    <row r="11" spans="1:47" s="5" customFormat="1" ht="13.5" customHeight="1">
      <c r="A11" s="87"/>
      <c r="B11" s="85"/>
      <c r="C11" s="36" t="s">
        <v>16</v>
      </c>
      <c r="D11" s="37">
        <f t="shared" si="0"/>
        <v>2</v>
      </c>
      <c r="E11" s="37">
        <f t="shared" si="0"/>
        <v>2</v>
      </c>
      <c r="F11" s="37">
        <f t="shared" si="0"/>
        <v>2</v>
      </c>
      <c r="G11" s="37">
        <f t="shared" si="0"/>
        <v>2</v>
      </c>
      <c r="H11" s="37">
        <f t="shared" si="0"/>
        <v>2</v>
      </c>
      <c r="I11" s="37">
        <f t="shared" si="0"/>
        <v>2</v>
      </c>
      <c r="J11" s="56">
        <f t="shared" si="0"/>
        <v>0</v>
      </c>
      <c r="K11" s="56">
        <f aca="true" t="shared" si="4" ref="K11:R11">K17+K19+K13+K15</f>
        <v>0</v>
      </c>
      <c r="L11" s="56">
        <f t="shared" si="4"/>
        <v>0</v>
      </c>
      <c r="M11" s="37">
        <f t="shared" si="4"/>
        <v>2</v>
      </c>
      <c r="N11" s="37">
        <f t="shared" si="4"/>
        <v>2</v>
      </c>
      <c r="O11" s="37">
        <f t="shared" si="4"/>
        <v>2</v>
      </c>
      <c r="P11" s="56">
        <f t="shared" si="4"/>
        <v>0</v>
      </c>
      <c r="Q11" s="56">
        <f t="shared" si="4"/>
        <v>0</v>
      </c>
      <c r="R11" s="37">
        <f t="shared" si="4"/>
        <v>2</v>
      </c>
      <c r="S11" s="37">
        <f>S17+S19+S13+S15</f>
        <v>2</v>
      </c>
      <c r="T11" s="48"/>
      <c r="U11" s="47"/>
      <c r="V11" s="47"/>
      <c r="W11" s="37">
        <f aca="true" t="shared" si="5" ref="W11:AN11">W17+W19+W13+W15</f>
        <v>6</v>
      </c>
      <c r="X11" s="37">
        <f t="shared" si="5"/>
        <v>6</v>
      </c>
      <c r="Y11" s="37">
        <f t="shared" si="3"/>
        <v>6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37">
        <f t="shared" si="5"/>
        <v>6</v>
      </c>
      <c r="AE11" s="37">
        <f t="shared" si="5"/>
        <v>6</v>
      </c>
      <c r="AF11" s="37">
        <f t="shared" si="5"/>
        <v>6</v>
      </c>
      <c r="AG11" s="37">
        <f t="shared" si="5"/>
        <v>6</v>
      </c>
      <c r="AH11" s="37">
        <f t="shared" si="5"/>
        <v>6</v>
      </c>
      <c r="AI11" s="37">
        <f t="shared" si="5"/>
        <v>6</v>
      </c>
      <c r="AJ11" s="37">
        <f t="shared" si="5"/>
        <v>6</v>
      </c>
      <c r="AK11" s="37">
        <f t="shared" si="5"/>
        <v>6</v>
      </c>
      <c r="AL11" s="37">
        <f t="shared" si="5"/>
        <v>6</v>
      </c>
      <c r="AM11" s="37">
        <f t="shared" si="5"/>
        <v>6</v>
      </c>
      <c r="AN11" s="37">
        <f t="shared" si="5"/>
        <v>6</v>
      </c>
      <c r="AO11" s="48"/>
      <c r="AP11" s="48"/>
      <c r="AQ11" s="48"/>
      <c r="AR11" s="48"/>
      <c r="AS11" s="48"/>
      <c r="AT11" s="48"/>
      <c r="AU11" s="21">
        <f aca="true" t="shared" si="6" ref="AU11:AU74">SUM(D11:AT11)</f>
        <v>106</v>
      </c>
    </row>
    <row r="12" spans="1:47" s="5" customFormat="1" ht="13.5" customHeight="1">
      <c r="A12" s="16" t="s">
        <v>48</v>
      </c>
      <c r="B12" s="62" t="s">
        <v>49</v>
      </c>
      <c r="C12" s="7" t="s">
        <v>15</v>
      </c>
      <c r="D12" s="26"/>
      <c r="E12" s="26"/>
      <c r="F12" s="26"/>
      <c r="G12" s="26"/>
      <c r="H12" s="26"/>
      <c r="I12" s="26"/>
      <c r="J12" s="57"/>
      <c r="K12" s="57"/>
      <c r="L12" s="57"/>
      <c r="M12" s="26"/>
      <c r="N12" s="26"/>
      <c r="O12" s="26"/>
      <c r="P12" s="57"/>
      <c r="Q12" s="57"/>
      <c r="R12" s="26"/>
      <c r="S12" s="26"/>
      <c r="T12" s="48"/>
      <c r="U12" s="47"/>
      <c r="V12" s="47"/>
      <c r="W12" s="40">
        <v>4</v>
      </c>
      <c r="X12" s="40">
        <v>4</v>
      </c>
      <c r="Y12" s="40">
        <v>4</v>
      </c>
      <c r="Z12" s="57"/>
      <c r="AA12" s="57"/>
      <c r="AB12" s="57"/>
      <c r="AC12" s="57"/>
      <c r="AD12" s="40">
        <v>4</v>
      </c>
      <c r="AE12" s="40">
        <v>4</v>
      </c>
      <c r="AF12" s="40">
        <v>4</v>
      </c>
      <c r="AG12" s="40">
        <v>4</v>
      </c>
      <c r="AH12" s="40">
        <v>4</v>
      </c>
      <c r="AI12" s="40">
        <v>4</v>
      </c>
      <c r="AJ12" s="40">
        <v>4</v>
      </c>
      <c r="AK12" s="40">
        <v>4</v>
      </c>
      <c r="AL12" s="40">
        <v>4</v>
      </c>
      <c r="AM12" s="40">
        <v>4</v>
      </c>
      <c r="AN12" s="40">
        <v>4</v>
      </c>
      <c r="AO12" s="49"/>
      <c r="AP12" s="49"/>
      <c r="AQ12" s="49"/>
      <c r="AR12" s="49"/>
      <c r="AS12" s="49"/>
      <c r="AT12" s="49"/>
      <c r="AU12" s="21">
        <f t="shared" si="6"/>
        <v>56</v>
      </c>
    </row>
    <row r="13" spans="1:47" s="5" customFormat="1" ht="13.5" customHeight="1">
      <c r="A13" s="17"/>
      <c r="B13" s="63"/>
      <c r="C13" s="7" t="s">
        <v>16</v>
      </c>
      <c r="D13" s="26"/>
      <c r="E13" s="26"/>
      <c r="F13" s="26"/>
      <c r="G13" s="26"/>
      <c r="H13" s="26"/>
      <c r="I13" s="26"/>
      <c r="J13" s="57"/>
      <c r="K13" s="57"/>
      <c r="L13" s="57"/>
      <c r="M13" s="26"/>
      <c r="N13" s="26"/>
      <c r="O13" s="26"/>
      <c r="P13" s="57"/>
      <c r="Q13" s="57"/>
      <c r="R13" s="26"/>
      <c r="S13" s="26"/>
      <c r="T13" s="49"/>
      <c r="U13" s="47"/>
      <c r="V13" s="47"/>
      <c r="W13" s="26">
        <v>2</v>
      </c>
      <c r="X13" s="26">
        <v>2</v>
      </c>
      <c r="Y13" s="26">
        <v>2</v>
      </c>
      <c r="Z13" s="57"/>
      <c r="AA13" s="57"/>
      <c r="AB13" s="57"/>
      <c r="AC13" s="57"/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49"/>
      <c r="AP13" s="49"/>
      <c r="AQ13" s="49"/>
      <c r="AR13" s="49"/>
      <c r="AS13" s="49"/>
      <c r="AT13" s="49"/>
      <c r="AU13" s="21">
        <f t="shared" si="6"/>
        <v>28</v>
      </c>
    </row>
    <row r="14" spans="1:47" s="5" customFormat="1" ht="13.5" customHeight="1">
      <c r="A14" s="16" t="s">
        <v>25</v>
      </c>
      <c r="B14" s="62" t="s">
        <v>50</v>
      </c>
      <c r="C14" s="7" t="s">
        <v>15</v>
      </c>
      <c r="D14" s="26"/>
      <c r="E14" s="26"/>
      <c r="F14" s="26"/>
      <c r="G14" s="26"/>
      <c r="H14" s="26"/>
      <c r="I14" s="26"/>
      <c r="J14" s="57"/>
      <c r="K14" s="57"/>
      <c r="L14" s="57"/>
      <c r="M14" s="26"/>
      <c r="N14" s="26"/>
      <c r="O14" s="26"/>
      <c r="P14" s="57"/>
      <c r="Q14" s="57"/>
      <c r="R14" s="26"/>
      <c r="S14" s="26"/>
      <c r="T14" s="48"/>
      <c r="U14" s="47"/>
      <c r="V14" s="47"/>
      <c r="W14" s="40">
        <v>4</v>
      </c>
      <c r="X14" s="40">
        <v>4</v>
      </c>
      <c r="Y14" s="40">
        <v>4</v>
      </c>
      <c r="Z14" s="57"/>
      <c r="AA14" s="57"/>
      <c r="AB14" s="57"/>
      <c r="AC14" s="57"/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40">
        <v>4</v>
      </c>
      <c r="AK14" s="40">
        <v>4</v>
      </c>
      <c r="AL14" s="40">
        <v>4</v>
      </c>
      <c r="AM14" s="40">
        <v>4</v>
      </c>
      <c r="AN14" s="40">
        <v>4</v>
      </c>
      <c r="AO14" s="49"/>
      <c r="AP14" s="49"/>
      <c r="AQ14" s="49"/>
      <c r="AR14" s="49"/>
      <c r="AS14" s="49"/>
      <c r="AT14" s="49"/>
      <c r="AU14" s="21">
        <f t="shared" si="6"/>
        <v>56</v>
      </c>
    </row>
    <row r="15" spans="1:47" s="5" customFormat="1" ht="13.5" customHeight="1">
      <c r="A15" s="17"/>
      <c r="B15" s="63"/>
      <c r="C15" s="7" t="s">
        <v>16</v>
      </c>
      <c r="D15" s="26"/>
      <c r="E15" s="26"/>
      <c r="F15" s="26"/>
      <c r="G15" s="26"/>
      <c r="H15" s="26"/>
      <c r="I15" s="26"/>
      <c r="J15" s="57"/>
      <c r="K15" s="57"/>
      <c r="L15" s="57"/>
      <c r="M15" s="26"/>
      <c r="N15" s="26"/>
      <c r="O15" s="26"/>
      <c r="P15" s="57"/>
      <c r="Q15" s="57"/>
      <c r="R15" s="26"/>
      <c r="S15" s="26"/>
      <c r="T15" s="49"/>
      <c r="U15" s="47"/>
      <c r="V15" s="47"/>
      <c r="W15" s="26">
        <v>2</v>
      </c>
      <c r="X15" s="26">
        <v>2</v>
      </c>
      <c r="Y15" s="26">
        <v>2</v>
      </c>
      <c r="Z15" s="57"/>
      <c r="AA15" s="57"/>
      <c r="AB15" s="57"/>
      <c r="AC15" s="57"/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26">
        <v>2</v>
      </c>
      <c r="AM15" s="26">
        <v>2</v>
      </c>
      <c r="AN15" s="26">
        <v>2</v>
      </c>
      <c r="AO15" s="49"/>
      <c r="AP15" s="49"/>
      <c r="AQ15" s="49"/>
      <c r="AR15" s="49"/>
      <c r="AS15" s="49"/>
      <c r="AT15" s="49"/>
      <c r="AU15" s="21">
        <f t="shared" si="6"/>
        <v>28</v>
      </c>
    </row>
    <row r="16" spans="1:47" s="5" customFormat="1" ht="13.5" customHeight="1">
      <c r="A16" s="16" t="s">
        <v>51</v>
      </c>
      <c r="B16" s="62" t="s">
        <v>28</v>
      </c>
      <c r="C16" s="7" t="s">
        <v>15</v>
      </c>
      <c r="D16" s="26">
        <v>2</v>
      </c>
      <c r="E16" s="26">
        <v>2</v>
      </c>
      <c r="F16" s="26">
        <v>2</v>
      </c>
      <c r="G16" s="26">
        <v>2</v>
      </c>
      <c r="H16" s="26">
        <v>2</v>
      </c>
      <c r="I16" s="26">
        <v>2</v>
      </c>
      <c r="J16" s="57"/>
      <c r="K16" s="57"/>
      <c r="L16" s="57"/>
      <c r="M16" s="26">
        <v>2</v>
      </c>
      <c r="N16" s="26">
        <v>2</v>
      </c>
      <c r="O16" s="26">
        <v>2</v>
      </c>
      <c r="P16" s="57"/>
      <c r="Q16" s="57"/>
      <c r="R16" s="26">
        <v>2</v>
      </c>
      <c r="S16" s="26">
        <v>2</v>
      </c>
      <c r="T16" s="48"/>
      <c r="U16" s="47"/>
      <c r="V16" s="47"/>
      <c r="W16" s="40">
        <v>2</v>
      </c>
      <c r="X16" s="40">
        <v>2</v>
      </c>
      <c r="Y16" s="40">
        <v>2</v>
      </c>
      <c r="Z16" s="57"/>
      <c r="AA16" s="57"/>
      <c r="AB16" s="57"/>
      <c r="AC16" s="57"/>
      <c r="AD16" s="40">
        <v>2</v>
      </c>
      <c r="AE16" s="40">
        <v>2</v>
      </c>
      <c r="AF16" s="40">
        <v>2</v>
      </c>
      <c r="AG16" s="40">
        <v>2</v>
      </c>
      <c r="AH16" s="40">
        <v>2</v>
      </c>
      <c r="AI16" s="40">
        <v>2</v>
      </c>
      <c r="AJ16" s="40">
        <v>2</v>
      </c>
      <c r="AK16" s="40">
        <v>2</v>
      </c>
      <c r="AL16" s="40">
        <v>2</v>
      </c>
      <c r="AM16" s="40">
        <v>2</v>
      </c>
      <c r="AN16" s="40">
        <v>2</v>
      </c>
      <c r="AO16" s="49"/>
      <c r="AP16" s="49"/>
      <c r="AQ16" s="49"/>
      <c r="AR16" s="49"/>
      <c r="AS16" s="49"/>
      <c r="AT16" s="49"/>
      <c r="AU16" s="21">
        <f t="shared" si="6"/>
        <v>50</v>
      </c>
    </row>
    <row r="17" spans="1:47" s="5" customFormat="1" ht="13.5" customHeight="1">
      <c r="A17" s="17"/>
      <c r="B17" s="63"/>
      <c r="C17" s="7" t="s">
        <v>16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57"/>
      <c r="K17" s="57"/>
      <c r="L17" s="57"/>
      <c r="M17" s="26">
        <v>1</v>
      </c>
      <c r="N17" s="26">
        <v>1</v>
      </c>
      <c r="O17" s="26">
        <v>1</v>
      </c>
      <c r="P17" s="57"/>
      <c r="Q17" s="57"/>
      <c r="R17" s="26">
        <v>1</v>
      </c>
      <c r="S17" s="26">
        <v>1</v>
      </c>
      <c r="T17" s="49"/>
      <c r="U17" s="47"/>
      <c r="V17" s="47"/>
      <c r="W17" s="26">
        <v>1</v>
      </c>
      <c r="X17" s="26">
        <v>1</v>
      </c>
      <c r="Y17" s="26">
        <v>1</v>
      </c>
      <c r="Z17" s="57"/>
      <c r="AA17" s="57"/>
      <c r="AB17" s="57"/>
      <c r="AC17" s="57"/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49"/>
      <c r="AP17" s="49"/>
      <c r="AQ17" s="49"/>
      <c r="AR17" s="49"/>
      <c r="AS17" s="49"/>
      <c r="AT17" s="49"/>
      <c r="AU17" s="21">
        <f t="shared" si="6"/>
        <v>25</v>
      </c>
    </row>
    <row r="18" spans="1:47" s="5" customFormat="1" ht="13.5" customHeight="1">
      <c r="A18" s="16" t="s">
        <v>26</v>
      </c>
      <c r="B18" s="62" t="s">
        <v>29</v>
      </c>
      <c r="C18" s="7" t="s">
        <v>15</v>
      </c>
      <c r="D18" s="26">
        <v>2</v>
      </c>
      <c r="E18" s="26">
        <v>2</v>
      </c>
      <c r="F18" s="26">
        <v>2</v>
      </c>
      <c r="G18" s="26">
        <v>2</v>
      </c>
      <c r="H18" s="26">
        <v>2</v>
      </c>
      <c r="I18" s="26">
        <v>2</v>
      </c>
      <c r="J18" s="57"/>
      <c r="K18" s="57"/>
      <c r="L18" s="57"/>
      <c r="M18" s="26">
        <v>2</v>
      </c>
      <c r="N18" s="26">
        <v>2</v>
      </c>
      <c r="O18" s="26">
        <v>2</v>
      </c>
      <c r="P18" s="57"/>
      <c r="Q18" s="57"/>
      <c r="R18" s="26">
        <v>2</v>
      </c>
      <c r="S18" s="26">
        <v>2</v>
      </c>
      <c r="T18" s="48"/>
      <c r="U18" s="47"/>
      <c r="V18" s="47"/>
      <c r="W18" s="26">
        <v>2</v>
      </c>
      <c r="X18" s="26">
        <v>2</v>
      </c>
      <c r="Y18" s="26">
        <v>2</v>
      </c>
      <c r="Z18" s="57"/>
      <c r="AA18" s="57"/>
      <c r="AB18" s="57"/>
      <c r="AC18" s="57"/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49"/>
      <c r="AP18" s="49"/>
      <c r="AQ18" s="49"/>
      <c r="AR18" s="49"/>
      <c r="AS18" s="49"/>
      <c r="AT18" s="49"/>
      <c r="AU18" s="21">
        <f t="shared" si="6"/>
        <v>50</v>
      </c>
    </row>
    <row r="19" spans="1:47" s="5" customFormat="1" ht="13.5" customHeight="1">
      <c r="A19" s="17"/>
      <c r="B19" s="63"/>
      <c r="C19" s="7" t="s">
        <v>16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57"/>
      <c r="K19" s="57"/>
      <c r="L19" s="57"/>
      <c r="M19" s="26">
        <v>1</v>
      </c>
      <c r="N19" s="26">
        <v>1</v>
      </c>
      <c r="O19" s="26">
        <v>1</v>
      </c>
      <c r="P19" s="57"/>
      <c r="Q19" s="57"/>
      <c r="R19" s="26">
        <v>1</v>
      </c>
      <c r="S19" s="26">
        <v>1</v>
      </c>
      <c r="T19" s="49"/>
      <c r="U19" s="47"/>
      <c r="V19" s="47"/>
      <c r="W19" s="26">
        <v>1</v>
      </c>
      <c r="X19" s="26">
        <v>1</v>
      </c>
      <c r="Y19" s="26">
        <v>1</v>
      </c>
      <c r="Z19" s="57"/>
      <c r="AA19" s="57"/>
      <c r="AB19" s="57"/>
      <c r="AC19" s="57"/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49"/>
      <c r="AP19" s="49"/>
      <c r="AQ19" s="49"/>
      <c r="AR19" s="49"/>
      <c r="AS19" s="49"/>
      <c r="AT19" s="49"/>
      <c r="AU19" s="21">
        <f t="shared" si="6"/>
        <v>25</v>
      </c>
    </row>
    <row r="20" spans="1:47" s="5" customFormat="1" ht="13.5" customHeight="1">
      <c r="A20" s="86" t="s">
        <v>101</v>
      </c>
      <c r="B20" s="85" t="s">
        <v>102</v>
      </c>
      <c r="C20" s="36" t="s">
        <v>15</v>
      </c>
      <c r="D20" s="37">
        <f aca="true" t="shared" si="7" ref="D20:J21">D22</f>
        <v>0</v>
      </c>
      <c r="E20" s="37">
        <f t="shared" si="7"/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56">
        <f t="shared" si="7"/>
        <v>0</v>
      </c>
      <c r="K20" s="56">
        <f aca="true" t="shared" si="8" ref="K20:R20">K22</f>
        <v>0</v>
      </c>
      <c r="L20" s="56">
        <f t="shared" si="8"/>
        <v>0</v>
      </c>
      <c r="M20" s="37">
        <f t="shared" si="8"/>
        <v>0</v>
      </c>
      <c r="N20" s="37">
        <f t="shared" si="8"/>
        <v>0</v>
      </c>
      <c r="O20" s="37">
        <f t="shared" si="8"/>
        <v>0</v>
      </c>
      <c r="P20" s="56">
        <f t="shared" si="8"/>
        <v>0</v>
      </c>
      <c r="Q20" s="56">
        <f t="shared" si="8"/>
        <v>0</v>
      </c>
      <c r="R20" s="37">
        <f t="shared" si="8"/>
        <v>0</v>
      </c>
      <c r="S20" s="37">
        <f>S22</f>
        <v>0</v>
      </c>
      <c r="T20" s="49"/>
      <c r="U20" s="47"/>
      <c r="V20" s="47"/>
      <c r="W20" s="37">
        <f>W22</f>
        <v>3</v>
      </c>
      <c r="X20" s="37">
        <f>X22</f>
        <v>3</v>
      </c>
      <c r="Y20" s="37">
        <f aca="true" t="shared" si="9" ref="Y20:AC21">Y22</f>
        <v>3</v>
      </c>
      <c r="Z20" s="56">
        <f t="shared" si="9"/>
        <v>0</v>
      </c>
      <c r="AA20" s="56">
        <f t="shared" si="9"/>
        <v>0</v>
      </c>
      <c r="AB20" s="56">
        <f t="shared" si="9"/>
        <v>0</v>
      </c>
      <c r="AC20" s="56">
        <f t="shared" si="9"/>
        <v>0</v>
      </c>
      <c r="AD20" s="37">
        <f aca="true" t="shared" si="10" ref="AD20:AN20">AD22</f>
        <v>3</v>
      </c>
      <c r="AE20" s="37">
        <f t="shared" si="10"/>
        <v>3</v>
      </c>
      <c r="AF20" s="37">
        <f t="shared" si="10"/>
        <v>3</v>
      </c>
      <c r="AG20" s="37">
        <f t="shared" si="10"/>
        <v>3</v>
      </c>
      <c r="AH20" s="37">
        <f t="shared" si="10"/>
        <v>3</v>
      </c>
      <c r="AI20" s="37">
        <f t="shared" si="10"/>
        <v>3</v>
      </c>
      <c r="AJ20" s="37">
        <f t="shared" si="10"/>
        <v>3</v>
      </c>
      <c r="AK20" s="37">
        <f t="shared" si="10"/>
        <v>3</v>
      </c>
      <c r="AL20" s="37">
        <f t="shared" si="10"/>
        <v>3</v>
      </c>
      <c r="AM20" s="37">
        <f t="shared" si="10"/>
        <v>3</v>
      </c>
      <c r="AN20" s="37">
        <f t="shared" si="10"/>
        <v>3</v>
      </c>
      <c r="AO20" s="48"/>
      <c r="AP20" s="48"/>
      <c r="AQ20" s="48"/>
      <c r="AR20" s="48"/>
      <c r="AS20" s="48"/>
      <c r="AT20" s="48"/>
      <c r="AU20" s="21">
        <f>SUM(D20:AT20)</f>
        <v>42</v>
      </c>
    </row>
    <row r="21" spans="1:47" s="5" customFormat="1" ht="13.5" customHeight="1">
      <c r="A21" s="87"/>
      <c r="B21" s="85"/>
      <c r="C21" s="36" t="s">
        <v>16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>
        <f t="shared" si="7"/>
        <v>0</v>
      </c>
      <c r="J21" s="56">
        <f t="shared" si="7"/>
        <v>0</v>
      </c>
      <c r="K21" s="56">
        <f aca="true" t="shared" si="11" ref="K21:R21">K23</f>
        <v>0</v>
      </c>
      <c r="L21" s="56">
        <f t="shared" si="11"/>
        <v>0</v>
      </c>
      <c r="M21" s="37">
        <f t="shared" si="11"/>
        <v>0</v>
      </c>
      <c r="N21" s="37">
        <f t="shared" si="11"/>
        <v>0</v>
      </c>
      <c r="O21" s="37">
        <f t="shared" si="11"/>
        <v>0</v>
      </c>
      <c r="P21" s="56">
        <f t="shared" si="11"/>
        <v>0</v>
      </c>
      <c r="Q21" s="56">
        <f t="shared" si="11"/>
        <v>0</v>
      </c>
      <c r="R21" s="37">
        <f t="shared" si="11"/>
        <v>0</v>
      </c>
      <c r="S21" s="37">
        <f>S23</f>
        <v>0</v>
      </c>
      <c r="T21" s="49"/>
      <c r="U21" s="47"/>
      <c r="V21" s="47"/>
      <c r="W21" s="37">
        <f>W23</f>
        <v>1</v>
      </c>
      <c r="X21" s="37">
        <f>X23</f>
        <v>2</v>
      </c>
      <c r="Y21" s="37">
        <f t="shared" si="9"/>
        <v>1</v>
      </c>
      <c r="Z21" s="56">
        <f t="shared" si="9"/>
        <v>0</v>
      </c>
      <c r="AA21" s="56">
        <f t="shared" si="9"/>
        <v>0</v>
      </c>
      <c r="AB21" s="56">
        <f t="shared" si="9"/>
        <v>0</v>
      </c>
      <c r="AC21" s="56">
        <f t="shared" si="9"/>
        <v>0</v>
      </c>
      <c r="AD21" s="37">
        <f aca="true" t="shared" si="12" ref="AD21:AN21">AD23</f>
        <v>2</v>
      </c>
      <c r="AE21" s="37">
        <f t="shared" si="12"/>
        <v>1</v>
      </c>
      <c r="AF21" s="37">
        <f t="shared" si="12"/>
        <v>2</v>
      </c>
      <c r="AG21" s="37">
        <f t="shared" si="12"/>
        <v>1</v>
      </c>
      <c r="AH21" s="37">
        <f t="shared" si="12"/>
        <v>2</v>
      </c>
      <c r="AI21" s="37">
        <f t="shared" si="12"/>
        <v>1</v>
      </c>
      <c r="AJ21" s="37">
        <f t="shared" si="12"/>
        <v>2</v>
      </c>
      <c r="AK21" s="37">
        <f t="shared" si="12"/>
        <v>1</v>
      </c>
      <c r="AL21" s="37">
        <f t="shared" si="12"/>
        <v>2</v>
      </c>
      <c r="AM21" s="37">
        <f t="shared" si="12"/>
        <v>1</v>
      </c>
      <c r="AN21" s="37">
        <f t="shared" si="12"/>
        <v>2</v>
      </c>
      <c r="AO21" s="48"/>
      <c r="AP21" s="48"/>
      <c r="AQ21" s="48"/>
      <c r="AR21" s="48"/>
      <c r="AS21" s="48"/>
      <c r="AT21" s="48"/>
      <c r="AU21" s="21">
        <f>SUM(D21:AT21)</f>
        <v>21</v>
      </c>
    </row>
    <row r="22" spans="1:47" s="5" customFormat="1" ht="13.5" customHeight="1">
      <c r="A22" s="104" t="s">
        <v>103</v>
      </c>
      <c r="B22" s="70" t="s">
        <v>104</v>
      </c>
      <c r="C22" s="7" t="s">
        <v>15</v>
      </c>
      <c r="D22" s="26"/>
      <c r="E22" s="26"/>
      <c r="F22" s="26"/>
      <c r="G22" s="26"/>
      <c r="H22" s="26"/>
      <c r="I22" s="26"/>
      <c r="J22" s="57"/>
      <c r="K22" s="57"/>
      <c r="L22" s="57"/>
      <c r="M22" s="26"/>
      <c r="N22" s="26"/>
      <c r="O22" s="26"/>
      <c r="P22" s="57"/>
      <c r="Q22" s="57"/>
      <c r="R22" s="26"/>
      <c r="S22" s="26"/>
      <c r="T22" s="48"/>
      <c r="U22" s="47"/>
      <c r="V22" s="47"/>
      <c r="W22" s="40">
        <v>3</v>
      </c>
      <c r="X22" s="40">
        <v>3</v>
      </c>
      <c r="Y22" s="40">
        <v>3</v>
      </c>
      <c r="Z22" s="57"/>
      <c r="AA22" s="57"/>
      <c r="AB22" s="57"/>
      <c r="AC22" s="57"/>
      <c r="AD22" s="40">
        <v>3</v>
      </c>
      <c r="AE22" s="40">
        <v>3</v>
      </c>
      <c r="AF22" s="40">
        <v>3</v>
      </c>
      <c r="AG22" s="40">
        <v>3</v>
      </c>
      <c r="AH22" s="40">
        <v>3</v>
      </c>
      <c r="AI22" s="40">
        <v>3</v>
      </c>
      <c r="AJ22" s="40">
        <v>3</v>
      </c>
      <c r="AK22" s="40">
        <v>3</v>
      </c>
      <c r="AL22" s="40">
        <v>3</v>
      </c>
      <c r="AM22" s="40">
        <v>3</v>
      </c>
      <c r="AN22" s="40">
        <v>3</v>
      </c>
      <c r="AO22" s="49"/>
      <c r="AP22" s="49"/>
      <c r="AQ22" s="49"/>
      <c r="AR22" s="49"/>
      <c r="AS22" s="49"/>
      <c r="AT22" s="49"/>
      <c r="AU22" s="21">
        <f>SUM(D22:AT22)</f>
        <v>42</v>
      </c>
    </row>
    <row r="23" spans="1:47" s="5" customFormat="1" ht="13.5" customHeight="1">
      <c r="A23" s="105"/>
      <c r="B23" s="63"/>
      <c r="C23" s="7" t="s">
        <v>16</v>
      </c>
      <c r="D23" s="26"/>
      <c r="E23" s="26"/>
      <c r="F23" s="26"/>
      <c r="G23" s="26"/>
      <c r="H23" s="26"/>
      <c r="I23" s="26"/>
      <c r="J23" s="57"/>
      <c r="K23" s="57"/>
      <c r="L23" s="57"/>
      <c r="M23" s="26"/>
      <c r="N23" s="26"/>
      <c r="O23" s="26"/>
      <c r="P23" s="57"/>
      <c r="Q23" s="57"/>
      <c r="R23" s="26"/>
      <c r="S23" s="26"/>
      <c r="T23" s="49"/>
      <c r="U23" s="47"/>
      <c r="V23" s="47"/>
      <c r="W23" s="26">
        <v>1</v>
      </c>
      <c r="X23" s="26">
        <v>2</v>
      </c>
      <c r="Y23" s="26">
        <v>1</v>
      </c>
      <c r="Z23" s="57"/>
      <c r="AA23" s="57"/>
      <c r="AB23" s="57"/>
      <c r="AC23" s="57"/>
      <c r="AD23" s="26">
        <v>2</v>
      </c>
      <c r="AE23" s="26">
        <v>1</v>
      </c>
      <c r="AF23" s="26">
        <v>2</v>
      </c>
      <c r="AG23" s="26">
        <v>1</v>
      </c>
      <c r="AH23" s="26">
        <v>2</v>
      </c>
      <c r="AI23" s="26">
        <v>1</v>
      </c>
      <c r="AJ23" s="26">
        <v>2</v>
      </c>
      <c r="AK23" s="26">
        <v>1</v>
      </c>
      <c r="AL23" s="26">
        <v>2</v>
      </c>
      <c r="AM23" s="26">
        <v>1</v>
      </c>
      <c r="AN23" s="26">
        <v>2</v>
      </c>
      <c r="AO23" s="49"/>
      <c r="AP23" s="49"/>
      <c r="AQ23" s="49"/>
      <c r="AR23" s="49"/>
      <c r="AS23" s="49"/>
      <c r="AT23" s="49"/>
      <c r="AU23" s="21">
        <f>SUM(D23:AT23)</f>
        <v>21</v>
      </c>
    </row>
    <row r="24" spans="1:47" s="5" customFormat="1" ht="13.5" customHeight="1">
      <c r="A24" s="103" t="s">
        <v>53</v>
      </c>
      <c r="B24" s="84" t="s">
        <v>52</v>
      </c>
      <c r="C24" s="36" t="s">
        <v>15</v>
      </c>
      <c r="D24" s="38">
        <f aca="true" t="shared" si="13" ref="D24:J24">D26+D46+D71+D69</f>
        <v>32</v>
      </c>
      <c r="E24" s="38">
        <f t="shared" si="13"/>
        <v>32</v>
      </c>
      <c r="F24" s="38">
        <f t="shared" si="13"/>
        <v>32</v>
      </c>
      <c r="G24" s="38">
        <f t="shared" si="13"/>
        <v>32</v>
      </c>
      <c r="H24" s="38">
        <f t="shared" si="13"/>
        <v>32</v>
      </c>
      <c r="I24" s="38">
        <f t="shared" si="13"/>
        <v>32</v>
      </c>
      <c r="J24" s="58">
        <f t="shared" si="13"/>
        <v>36</v>
      </c>
      <c r="K24" s="58">
        <f aca="true" t="shared" si="14" ref="K24:R24">K26+K46+K71+K69</f>
        <v>36</v>
      </c>
      <c r="L24" s="58">
        <f t="shared" si="14"/>
        <v>36</v>
      </c>
      <c r="M24" s="38">
        <f t="shared" si="14"/>
        <v>32</v>
      </c>
      <c r="N24" s="38">
        <f t="shared" si="14"/>
        <v>32</v>
      </c>
      <c r="O24" s="38">
        <f t="shared" si="14"/>
        <v>32</v>
      </c>
      <c r="P24" s="58">
        <f>P26+P46</f>
        <v>36</v>
      </c>
      <c r="Q24" s="58">
        <f>Q26+Q46</f>
        <v>36</v>
      </c>
      <c r="R24" s="38">
        <f t="shared" si="14"/>
        <v>32</v>
      </c>
      <c r="S24" s="38">
        <f>S26+S46+S71+S69</f>
        <v>32</v>
      </c>
      <c r="T24" s="49"/>
      <c r="U24" s="47"/>
      <c r="V24" s="47"/>
      <c r="W24" s="38">
        <f aca="true" t="shared" si="15" ref="W24:AN24">W26+W46+W71+W69</f>
        <v>21</v>
      </c>
      <c r="X24" s="38">
        <f t="shared" si="15"/>
        <v>21</v>
      </c>
      <c r="Y24" s="38">
        <f t="shared" si="15"/>
        <v>21</v>
      </c>
      <c r="Z24" s="58">
        <f>Z26+Z46</f>
        <v>36</v>
      </c>
      <c r="AA24" s="58">
        <f>AA26+AA46</f>
        <v>36</v>
      </c>
      <c r="AB24" s="58">
        <f>AB26+AB46</f>
        <v>36</v>
      </c>
      <c r="AC24" s="58">
        <f>AC26+AC46</f>
        <v>36</v>
      </c>
      <c r="AD24" s="38">
        <f t="shared" si="15"/>
        <v>21</v>
      </c>
      <c r="AE24" s="38">
        <f t="shared" si="15"/>
        <v>21</v>
      </c>
      <c r="AF24" s="38">
        <f t="shared" si="15"/>
        <v>21</v>
      </c>
      <c r="AG24" s="38">
        <f t="shared" si="15"/>
        <v>21</v>
      </c>
      <c r="AH24" s="38">
        <f t="shared" si="15"/>
        <v>21</v>
      </c>
      <c r="AI24" s="38">
        <f t="shared" si="15"/>
        <v>21</v>
      </c>
      <c r="AJ24" s="38">
        <f t="shared" si="15"/>
        <v>21</v>
      </c>
      <c r="AK24" s="38">
        <f t="shared" si="15"/>
        <v>21</v>
      </c>
      <c r="AL24" s="38">
        <f t="shared" si="15"/>
        <v>21</v>
      </c>
      <c r="AM24" s="38">
        <f t="shared" si="15"/>
        <v>21</v>
      </c>
      <c r="AN24" s="38">
        <f t="shared" si="15"/>
        <v>21</v>
      </c>
      <c r="AO24" s="52"/>
      <c r="AP24" s="52"/>
      <c r="AQ24" s="52"/>
      <c r="AR24" s="52"/>
      <c r="AS24" s="52"/>
      <c r="AT24" s="52"/>
      <c r="AU24" s="21">
        <f t="shared" si="6"/>
        <v>970</v>
      </c>
    </row>
    <row r="25" spans="1:47" s="5" customFormat="1" ht="13.5" customHeight="1">
      <c r="A25" s="103"/>
      <c r="B25" s="84"/>
      <c r="C25" s="36" t="s">
        <v>16</v>
      </c>
      <c r="D25" s="38">
        <f aca="true" t="shared" si="16" ref="D25:J25">D27+D47+D70</f>
        <v>16</v>
      </c>
      <c r="E25" s="38">
        <f t="shared" si="16"/>
        <v>16</v>
      </c>
      <c r="F25" s="38">
        <f t="shared" si="16"/>
        <v>16</v>
      </c>
      <c r="G25" s="38">
        <f t="shared" si="16"/>
        <v>16</v>
      </c>
      <c r="H25" s="38">
        <f t="shared" si="16"/>
        <v>16</v>
      </c>
      <c r="I25" s="38">
        <f t="shared" si="16"/>
        <v>16</v>
      </c>
      <c r="J25" s="58">
        <f t="shared" si="16"/>
        <v>0</v>
      </c>
      <c r="K25" s="58">
        <f aca="true" t="shared" si="17" ref="K25:R25">K27+K47+K70</f>
        <v>0</v>
      </c>
      <c r="L25" s="58">
        <f t="shared" si="17"/>
        <v>0</v>
      </c>
      <c r="M25" s="38">
        <f t="shared" si="17"/>
        <v>16</v>
      </c>
      <c r="N25" s="38">
        <f t="shared" si="17"/>
        <v>16</v>
      </c>
      <c r="O25" s="38">
        <f t="shared" si="17"/>
        <v>16</v>
      </c>
      <c r="P25" s="58">
        <f t="shared" si="17"/>
        <v>0</v>
      </c>
      <c r="Q25" s="58">
        <f t="shared" si="17"/>
        <v>0</v>
      </c>
      <c r="R25" s="38">
        <f t="shared" si="17"/>
        <v>16</v>
      </c>
      <c r="S25" s="38">
        <f>S27+S47+S70</f>
        <v>16</v>
      </c>
      <c r="T25" s="49"/>
      <c r="U25" s="47"/>
      <c r="V25" s="47"/>
      <c r="W25" s="38">
        <f aca="true" t="shared" si="18" ref="W25:AN25">W27+W47+W70</f>
        <v>11</v>
      </c>
      <c r="X25" s="38">
        <f t="shared" si="18"/>
        <v>10</v>
      </c>
      <c r="Y25" s="38">
        <f t="shared" si="18"/>
        <v>11</v>
      </c>
      <c r="Z25" s="58">
        <f t="shared" si="18"/>
        <v>0</v>
      </c>
      <c r="AA25" s="58">
        <f t="shared" si="18"/>
        <v>0</v>
      </c>
      <c r="AB25" s="58">
        <f t="shared" si="18"/>
        <v>0</v>
      </c>
      <c r="AC25" s="58">
        <f t="shared" si="18"/>
        <v>0</v>
      </c>
      <c r="AD25" s="38">
        <f t="shared" si="18"/>
        <v>10</v>
      </c>
      <c r="AE25" s="38">
        <f t="shared" si="18"/>
        <v>11</v>
      </c>
      <c r="AF25" s="38">
        <f t="shared" si="18"/>
        <v>10</v>
      </c>
      <c r="AG25" s="38">
        <f t="shared" si="18"/>
        <v>11</v>
      </c>
      <c r="AH25" s="38">
        <f t="shared" si="18"/>
        <v>10</v>
      </c>
      <c r="AI25" s="38">
        <f t="shared" si="18"/>
        <v>11</v>
      </c>
      <c r="AJ25" s="38">
        <f t="shared" si="18"/>
        <v>10</v>
      </c>
      <c r="AK25" s="38">
        <f t="shared" si="18"/>
        <v>11</v>
      </c>
      <c r="AL25" s="38">
        <f t="shared" si="18"/>
        <v>10</v>
      </c>
      <c r="AM25" s="38">
        <f t="shared" si="18"/>
        <v>11</v>
      </c>
      <c r="AN25" s="38">
        <f t="shared" si="18"/>
        <v>10</v>
      </c>
      <c r="AO25" s="52"/>
      <c r="AP25" s="52"/>
      <c r="AQ25" s="52"/>
      <c r="AR25" s="52"/>
      <c r="AS25" s="52"/>
      <c r="AT25" s="52"/>
      <c r="AU25" s="21">
        <f t="shared" si="6"/>
        <v>323</v>
      </c>
    </row>
    <row r="26" spans="1:47" s="5" customFormat="1" ht="13.5" customHeight="1">
      <c r="A26" s="99" t="s">
        <v>54</v>
      </c>
      <c r="B26" s="101" t="s">
        <v>55</v>
      </c>
      <c r="C26" s="8" t="s">
        <v>15</v>
      </c>
      <c r="D26" s="39">
        <f aca="true" t="shared" si="19" ref="D26:J26">D28+D32+D34+D36+D44+D38+D30+D40</f>
        <v>4</v>
      </c>
      <c r="E26" s="39">
        <f t="shared" si="19"/>
        <v>4</v>
      </c>
      <c r="F26" s="39">
        <f t="shared" si="19"/>
        <v>4</v>
      </c>
      <c r="G26" s="39">
        <f t="shared" si="19"/>
        <v>4</v>
      </c>
      <c r="H26" s="39">
        <f t="shared" si="19"/>
        <v>4</v>
      </c>
      <c r="I26" s="39">
        <f t="shared" si="19"/>
        <v>4</v>
      </c>
      <c r="J26" s="58">
        <f t="shared" si="19"/>
        <v>0</v>
      </c>
      <c r="K26" s="58">
        <f aca="true" t="shared" si="20" ref="K26:R26">K28+K32+K34+K36+K44+K38+K30+K40</f>
        <v>0</v>
      </c>
      <c r="L26" s="58">
        <f t="shared" si="20"/>
        <v>0</v>
      </c>
      <c r="M26" s="39">
        <f t="shared" si="20"/>
        <v>4</v>
      </c>
      <c r="N26" s="39">
        <f t="shared" si="20"/>
        <v>4</v>
      </c>
      <c r="O26" s="39">
        <f t="shared" si="20"/>
        <v>4</v>
      </c>
      <c r="P26" s="58">
        <f t="shared" si="20"/>
        <v>0</v>
      </c>
      <c r="Q26" s="58">
        <f t="shared" si="20"/>
        <v>0</v>
      </c>
      <c r="R26" s="39">
        <f t="shared" si="20"/>
        <v>4</v>
      </c>
      <c r="S26" s="39">
        <f>S28+S32+S34+S36+S44+S38+S30+S40</f>
        <v>4</v>
      </c>
      <c r="T26" s="49"/>
      <c r="U26" s="47"/>
      <c r="V26" s="47"/>
      <c r="W26" s="39">
        <f>W28+W32+W34+W36+W44+W38+W30+W40+W42</f>
        <v>21</v>
      </c>
      <c r="X26" s="39">
        <f aca="true" t="shared" si="21" ref="X26:AN26">X28+X32+X34+X36+X44+X38+X30+X40+X42</f>
        <v>21</v>
      </c>
      <c r="Y26" s="39">
        <f aca="true" t="shared" si="22" ref="Y26:AC27">Y28+Y32+Y34+Y36+Y44+Y38+Y30+Y40+Y42</f>
        <v>21</v>
      </c>
      <c r="Z26" s="58">
        <f t="shared" si="22"/>
        <v>0</v>
      </c>
      <c r="AA26" s="58">
        <f t="shared" si="22"/>
        <v>0</v>
      </c>
      <c r="AB26" s="58">
        <f t="shared" si="22"/>
        <v>0</v>
      </c>
      <c r="AC26" s="58">
        <f t="shared" si="22"/>
        <v>0</v>
      </c>
      <c r="AD26" s="39">
        <f t="shared" si="21"/>
        <v>21</v>
      </c>
      <c r="AE26" s="39">
        <f t="shared" si="21"/>
        <v>21</v>
      </c>
      <c r="AF26" s="39">
        <f t="shared" si="21"/>
        <v>21</v>
      </c>
      <c r="AG26" s="39">
        <f t="shared" si="21"/>
        <v>21</v>
      </c>
      <c r="AH26" s="39">
        <f t="shared" si="21"/>
        <v>21</v>
      </c>
      <c r="AI26" s="39">
        <f t="shared" si="21"/>
        <v>21</v>
      </c>
      <c r="AJ26" s="39">
        <f t="shared" si="21"/>
        <v>21</v>
      </c>
      <c r="AK26" s="39">
        <f t="shared" si="21"/>
        <v>21</v>
      </c>
      <c r="AL26" s="39">
        <f t="shared" si="21"/>
        <v>21</v>
      </c>
      <c r="AM26" s="39">
        <f t="shared" si="21"/>
        <v>21</v>
      </c>
      <c r="AN26" s="39">
        <f t="shared" si="21"/>
        <v>21</v>
      </c>
      <c r="AO26" s="52"/>
      <c r="AP26" s="52"/>
      <c r="AQ26" s="52"/>
      <c r="AR26" s="52"/>
      <c r="AS26" s="52"/>
      <c r="AT26" s="52"/>
      <c r="AU26" s="21">
        <f t="shared" si="6"/>
        <v>338</v>
      </c>
    </row>
    <row r="27" spans="1:47" s="5" customFormat="1" ht="13.5" customHeight="1">
      <c r="A27" s="100"/>
      <c r="B27" s="102"/>
      <c r="C27" s="8" t="s">
        <v>16</v>
      </c>
      <c r="D27" s="39">
        <f>D29+D33+D35+D37+D45+D39+D31+D41+D43</f>
        <v>2</v>
      </c>
      <c r="E27" s="39">
        <f aca="true" t="shared" si="23" ref="E27:AN27">E29+E33+E35+E37+E45+E39+E31+E41+E43</f>
        <v>2</v>
      </c>
      <c r="F27" s="39">
        <f t="shared" si="23"/>
        <v>2</v>
      </c>
      <c r="G27" s="39">
        <f t="shared" si="23"/>
        <v>2</v>
      </c>
      <c r="H27" s="39">
        <f t="shared" si="23"/>
        <v>2</v>
      </c>
      <c r="I27" s="39">
        <f t="shared" si="23"/>
        <v>2</v>
      </c>
      <c r="J27" s="58">
        <f t="shared" si="23"/>
        <v>0</v>
      </c>
      <c r="K27" s="58">
        <f aca="true" t="shared" si="24" ref="K27:R27">K29+K33+K35+K37+K45+K39+K31+K41+K43</f>
        <v>0</v>
      </c>
      <c r="L27" s="58">
        <f t="shared" si="24"/>
        <v>0</v>
      </c>
      <c r="M27" s="39">
        <f t="shared" si="24"/>
        <v>2</v>
      </c>
      <c r="N27" s="39">
        <f t="shared" si="24"/>
        <v>2</v>
      </c>
      <c r="O27" s="39">
        <f t="shared" si="24"/>
        <v>2</v>
      </c>
      <c r="P27" s="58">
        <f t="shared" si="24"/>
        <v>0</v>
      </c>
      <c r="Q27" s="58">
        <f t="shared" si="24"/>
        <v>0</v>
      </c>
      <c r="R27" s="39">
        <f t="shared" si="24"/>
        <v>2</v>
      </c>
      <c r="S27" s="39">
        <f t="shared" si="23"/>
        <v>2</v>
      </c>
      <c r="T27" s="49"/>
      <c r="U27" s="47"/>
      <c r="V27" s="47"/>
      <c r="W27" s="39">
        <f>W29+W33+W35+W37+W45+W39+W31+W41+W43</f>
        <v>11</v>
      </c>
      <c r="X27" s="39">
        <f t="shared" si="23"/>
        <v>10</v>
      </c>
      <c r="Y27" s="39">
        <f t="shared" si="22"/>
        <v>11</v>
      </c>
      <c r="Z27" s="58">
        <f t="shared" si="22"/>
        <v>0</v>
      </c>
      <c r="AA27" s="58">
        <f t="shared" si="22"/>
        <v>0</v>
      </c>
      <c r="AB27" s="58">
        <f t="shared" si="22"/>
        <v>0</v>
      </c>
      <c r="AC27" s="58">
        <f t="shared" si="22"/>
        <v>0</v>
      </c>
      <c r="AD27" s="39">
        <f t="shared" si="23"/>
        <v>10</v>
      </c>
      <c r="AE27" s="39">
        <f t="shared" si="23"/>
        <v>11</v>
      </c>
      <c r="AF27" s="39">
        <f t="shared" si="23"/>
        <v>10</v>
      </c>
      <c r="AG27" s="39">
        <f t="shared" si="23"/>
        <v>11</v>
      </c>
      <c r="AH27" s="39">
        <f t="shared" si="23"/>
        <v>10</v>
      </c>
      <c r="AI27" s="39">
        <f t="shared" si="23"/>
        <v>11</v>
      </c>
      <c r="AJ27" s="39">
        <f t="shared" si="23"/>
        <v>10</v>
      </c>
      <c r="AK27" s="39">
        <f t="shared" si="23"/>
        <v>11</v>
      </c>
      <c r="AL27" s="39">
        <f t="shared" si="23"/>
        <v>10</v>
      </c>
      <c r="AM27" s="39">
        <f t="shared" si="23"/>
        <v>11</v>
      </c>
      <c r="AN27" s="39">
        <f t="shared" si="23"/>
        <v>10</v>
      </c>
      <c r="AO27" s="52"/>
      <c r="AP27" s="52"/>
      <c r="AQ27" s="52"/>
      <c r="AR27" s="52"/>
      <c r="AS27" s="52"/>
      <c r="AT27" s="52"/>
      <c r="AU27" s="21">
        <f t="shared" si="6"/>
        <v>169</v>
      </c>
    </row>
    <row r="28" spans="1:47" s="5" customFormat="1" ht="13.5" customHeight="1">
      <c r="A28" s="60" t="s">
        <v>57</v>
      </c>
      <c r="B28" s="62" t="s">
        <v>56</v>
      </c>
      <c r="C28" s="10" t="s">
        <v>15</v>
      </c>
      <c r="D28" s="26"/>
      <c r="E28" s="26"/>
      <c r="F28" s="26"/>
      <c r="G28" s="26"/>
      <c r="H28" s="26"/>
      <c r="I28" s="26"/>
      <c r="J28" s="57"/>
      <c r="K28" s="57"/>
      <c r="L28" s="57"/>
      <c r="M28" s="26"/>
      <c r="N28" s="26"/>
      <c r="O28" s="26"/>
      <c r="P28" s="57"/>
      <c r="Q28" s="57"/>
      <c r="R28" s="26"/>
      <c r="S28" s="26"/>
      <c r="T28" s="49"/>
      <c r="U28" s="47"/>
      <c r="V28" s="47"/>
      <c r="W28" s="40">
        <v>3</v>
      </c>
      <c r="X28" s="40">
        <v>3</v>
      </c>
      <c r="Y28" s="40">
        <v>3</v>
      </c>
      <c r="Z28" s="57"/>
      <c r="AA28" s="57"/>
      <c r="AB28" s="57"/>
      <c r="AC28" s="57"/>
      <c r="AD28" s="40">
        <v>3</v>
      </c>
      <c r="AE28" s="40">
        <v>3</v>
      </c>
      <c r="AF28" s="40">
        <v>3</v>
      </c>
      <c r="AG28" s="40">
        <v>3</v>
      </c>
      <c r="AH28" s="40">
        <v>3</v>
      </c>
      <c r="AI28" s="40">
        <v>3</v>
      </c>
      <c r="AJ28" s="40">
        <v>3</v>
      </c>
      <c r="AK28" s="40">
        <v>3</v>
      </c>
      <c r="AL28" s="40">
        <v>3</v>
      </c>
      <c r="AM28" s="40">
        <v>3</v>
      </c>
      <c r="AN28" s="40">
        <v>3</v>
      </c>
      <c r="AO28" s="52"/>
      <c r="AP28" s="52"/>
      <c r="AQ28" s="52"/>
      <c r="AR28" s="52"/>
      <c r="AS28" s="52"/>
      <c r="AT28" s="52"/>
      <c r="AU28" s="21">
        <f t="shared" si="6"/>
        <v>42</v>
      </c>
    </row>
    <row r="29" spans="1:47" s="5" customFormat="1" ht="13.5" customHeight="1">
      <c r="A29" s="61"/>
      <c r="B29" s="63"/>
      <c r="C29" s="7" t="s">
        <v>16</v>
      </c>
      <c r="D29" s="26"/>
      <c r="E29" s="26"/>
      <c r="F29" s="26"/>
      <c r="G29" s="26"/>
      <c r="H29" s="26"/>
      <c r="I29" s="26"/>
      <c r="J29" s="57"/>
      <c r="K29" s="57"/>
      <c r="L29" s="57"/>
      <c r="M29" s="26"/>
      <c r="N29" s="26"/>
      <c r="O29" s="26"/>
      <c r="P29" s="57"/>
      <c r="Q29" s="57"/>
      <c r="R29" s="26"/>
      <c r="S29" s="26"/>
      <c r="T29" s="49"/>
      <c r="U29" s="47"/>
      <c r="V29" s="47"/>
      <c r="W29" s="26">
        <v>2</v>
      </c>
      <c r="X29" s="26">
        <v>1</v>
      </c>
      <c r="Y29" s="26">
        <v>2</v>
      </c>
      <c r="Z29" s="57"/>
      <c r="AA29" s="57"/>
      <c r="AB29" s="57"/>
      <c r="AC29" s="57"/>
      <c r="AD29" s="26">
        <v>1</v>
      </c>
      <c r="AE29" s="26">
        <v>2</v>
      </c>
      <c r="AF29" s="26">
        <v>1</v>
      </c>
      <c r="AG29" s="26">
        <v>2</v>
      </c>
      <c r="AH29" s="26">
        <v>1</v>
      </c>
      <c r="AI29" s="26">
        <v>2</v>
      </c>
      <c r="AJ29" s="26">
        <v>1</v>
      </c>
      <c r="AK29" s="26">
        <v>2</v>
      </c>
      <c r="AL29" s="26">
        <v>1</v>
      </c>
      <c r="AM29" s="26">
        <v>2</v>
      </c>
      <c r="AN29" s="26">
        <v>1</v>
      </c>
      <c r="AO29" s="52"/>
      <c r="AP29" s="52"/>
      <c r="AQ29" s="52"/>
      <c r="AR29" s="52"/>
      <c r="AS29" s="52"/>
      <c r="AT29" s="52"/>
      <c r="AU29" s="21">
        <f t="shared" si="6"/>
        <v>21</v>
      </c>
    </row>
    <row r="30" spans="1:47" s="5" customFormat="1" ht="13.5" customHeight="1">
      <c r="A30" s="60" t="s">
        <v>58</v>
      </c>
      <c r="B30" s="62" t="s">
        <v>62</v>
      </c>
      <c r="C30" s="10" t="s">
        <v>15</v>
      </c>
      <c r="D30" s="26">
        <v>2</v>
      </c>
      <c r="E30" s="26">
        <v>2</v>
      </c>
      <c r="F30" s="26">
        <v>2</v>
      </c>
      <c r="G30" s="26">
        <v>2</v>
      </c>
      <c r="H30" s="26">
        <v>2</v>
      </c>
      <c r="I30" s="26">
        <v>2</v>
      </c>
      <c r="J30" s="57"/>
      <c r="K30" s="57"/>
      <c r="L30" s="57"/>
      <c r="M30" s="26">
        <v>2</v>
      </c>
      <c r="N30" s="26">
        <v>2</v>
      </c>
      <c r="O30" s="26">
        <v>2</v>
      </c>
      <c r="P30" s="57"/>
      <c r="Q30" s="57"/>
      <c r="R30" s="26">
        <v>2</v>
      </c>
      <c r="S30" s="26">
        <v>2</v>
      </c>
      <c r="T30" s="49"/>
      <c r="U30" s="47"/>
      <c r="V30" s="47"/>
      <c r="W30" s="26"/>
      <c r="X30" s="26"/>
      <c r="Y30" s="26"/>
      <c r="Z30" s="57"/>
      <c r="AA30" s="57"/>
      <c r="AB30" s="57"/>
      <c r="AC30" s="57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52"/>
      <c r="AP30" s="52"/>
      <c r="AQ30" s="52"/>
      <c r="AR30" s="52"/>
      <c r="AS30" s="52"/>
      <c r="AT30" s="52"/>
      <c r="AU30" s="21">
        <f t="shared" si="6"/>
        <v>22</v>
      </c>
    </row>
    <row r="31" spans="1:47" s="5" customFormat="1" ht="13.5" customHeight="1">
      <c r="A31" s="61"/>
      <c r="B31" s="63"/>
      <c r="C31" s="7" t="s">
        <v>16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57"/>
      <c r="K31" s="57"/>
      <c r="L31" s="57"/>
      <c r="M31" s="26">
        <v>1</v>
      </c>
      <c r="N31" s="26">
        <v>1</v>
      </c>
      <c r="O31" s="26">
        <v>1</v>
      </c>
      <c r="P31" s="57"/>
      <c r="Q31" s="57"/>
      <c r="R31" s="26">
        <v>1</v>
      </c>
      <c r="S31" s="26">
        <v>1</v>
      </c>
      <c r="T31" s="49"/>
      <c r="U31" s="47"/>
      <c r="V31" s="47"/>
      <c r="W31" s="26"/>
      <c r="X31" s="26"/>
      <c r="Y31" s="26"/>
      <c r="Z31" s="57"/>
      <c r="AA31" s="57"/>
      <c r="AB31" s="57"/>
      <c r="AC31" s="57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52"/>
      <c r="AP31" s="52"/>
      <c r="AQ31" s="52"/>
      <c r="AR31" s="52"/>
      <c r="AS31" s="52"/>
      <c r="AT31" s="52"/>
      <c r="AU31" s="21">
        <f t="shared" si="6"/>
        <v>11</v>
      </c>
    </row>
    <row r="32" spans="1:47" s="5" customFormat="1" ht="13.5" customHeight="1">
      <c r="A32" s="60" t="s">
        <v>58</v>
      </c>
      <c r="B32" s="62" t="s">
        <v>66</v>
      </c>
      <c r="C32" s="10" t="s">
        <v>15</v>
      </c>
      <c r="D32" s="26"/>
      <c r="E32" s="26"/>
      <c r="F32" s="26"/>
      <c r="G32" s="26"/>
      <c r="H32" s="26"/>
      <c r="I32" s="26"/>
      <c r="J32" s="57"/>
      <c r="K32" s="57"/>
      <c r="L32" s="57"/>
      <c r="M32" s="26"/>
      <c r="N32" s="26"/>
      <c r="O32" s="26"/>
      <c r="P32" s="57"/>
      <c r="Q32" s="57"/>
      <c r="R32" s="26"/>
      <c r="S32" s="26"/>
      <c r="T32" s="49"/>
      <c r="U32" s="47"/>
      <c r="V32" s="47"/>
      <c r="W32" s="40">
        <v>2</v>
      </c>
      <c r="X32" s="40">
        <v>2</v>
      </c>
      <c r="Y32" s="40">
        <v>2</v>
      </c>
      <c r="Z32" s="57"/>
      <c r="AA32" s="57"/>
      <c r="AB32" s="57"/>
      <c r="AC32" s="57"/>
      <c r="AD32" s="40">
        <v>2</v>
      </c>
      <c r="AE32" s="40">
        <v>2</v>
      </c>
      <c r="AF32" s="40">
        <v>2</v>
      </c>
      <c r="AG32" s="40">
        <v>2</v>
      </c>
      <c r="AH32" s="40">
        <v>2</v>
      </c>
      <c r="AI32" s="40">
        <v>2</v>
      </c>
      <c r="AJ32" s="40">
        <v>2</v>
      </c>
      <c r="AK32" s="40">
        <v>2</v>
      </c>
      <c r="AL32" s="40">
        <v>2</v>
      </c>
      <c r="AM32" s="40">
        <v>2</v>
      </c>
      <c r="AN32" s="40">
        <v>2</v>
      </c>
      <c r="AO32" s="52"/>
      <c r="AP32" s="52"/>
      <c r="AQ32" s="52"/>
      <c r="AR32" s="52"/>
      <c r="AS32" s="52"/>
      <c r="AT32" s="52"/>
      <c r="AU32" s="21">
        <f t="shared" si="6"/>
        <v>28</v>
      </c>
    </row>
    <row r="33" spans="1:47" s="5" customFormat="1" ht="13.5" customHeight="1">
      <c r="A33" s="61"/>
      <c r="B33" s="63"/>
      <c r="C33" s="7" t="s">
        <v>16</v>
      </c>
      <c r="D33" s="26"/>
      <c r="E33" s="26"/>
      <c r="F33" s="26"/>
      <c r="G33" s="26"/>
      <c r="H33" s="26"/>
      <c r="I33" s="26"/>
      <c r="J33" s="57"/>
      <c r="K33" s="57"/>
      <c r="L33" s="57"/>
      <c r="M33" s="26"/>
      <c r="N33" s="26"/>
      <c r="O33" s="26"/>
      <c r="P33" s="57"/>
      <c r="Q33" s="57"/>
      <c r="R33" s="26"/>
      <c r="S33" s="26"/>
      <c r="T33" s="49"/>
      <c r="U33" s="47"/>
      <c r="V33" s="47"/>
      <c r="W33" s="26">
        <v>1</v>
      </c>
      <c r="X33" s="26">
        <v>1</v>
      </c>
      <c r="Y33" s="26">
        <v>1</v>
      </c>
      <c r="Z33" s="57"/>
      <c r="AA33" s="57"/>
      <c r="AB33" s="57"/>
      <c r="AC33" s="57"/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52"/>
      <c r="AP33" s="52"/>
      <c r="AQ33" s="52"/>
      <c r="AR33" s="52"/>
      <c r="AS33" s="52"/>
      <c r="AT33" s="52"/>
      <c r="AU33" s="21">
        <f t="shared" si="6"/>
        <v>14</v>
      </c>
    </row>
    <row r="34" spans="1:47" s="5" customFormat="1" ht="13.5" customHeight="1">
      <c r="A34" s="60" t="s">
        <v>59</v>
      </c>
      <c r="B34" s="70" t="s">
        <v>70</v>
      </c>
      <c r="C34" s="10" t="s">
        <v>15</v>
      </c>
      <c r="D34" s="26"/>
      <c r="E34" s="26"/>
      <c r="F34" s="26"/>
      <c r="G34" s="26"/>
      <c r="H34" s="26"/>
      <c r="I34" s="26"/>
      <c r="J34" s="57"/>
      <c r="K34" s="57"/>
      <c r="L34" s="57"/>
      <c r="M34" s="26"/>
      <c r="N34" s="26"/>
      <c r="O34" s="26"/>
      <c r="P34" s="57"/>
      <c r="Q34" s="57"/>
      <c r="R34" s="26"/>
      <c r="S34" s="26"/>
      <c r="T34" s="49"/>
      <c r="U34" s="47"/>
      <c r="V34" s="47"/>
      <c r="W34" s="40">
        <v>3</v>
      </c>
      <c r="X34" s="40">
        <v>3</v>
      </c>
      <c r="Y34" s="40">
        <v>3</v>
      </c>
      <c r="Z34" s="57"/>
      <c r="AA34" s="57"/>
      <c r="AB34" s="57"/>
      <c r="AC34" s="57"/>
      <c r="AD34" s="40">
        <v>3</v>
      </c>
      <c r="AE34" s="40">
        <v>3</v>
      </c>
      <c r="AF34" s="40">
        <v>3</v>
      </c>
      <c r="AG34" s="40">
        <v>3</v>
      </c>
      <c r="AH34" s="40">
        <v>3</v>
      </c>
      <c r="AI34" s="40">
        <v>3</v>
      </c>
      <c r="AJ34" s="40">
        <v>3</v>
      </c>
      <c r="AK34" s="40">
        <v>3</v>
      </c>
      <c r="AL34" s="40">
        <v>3</v>
      </c>
      <c r="AM34" s="40">
        <v>3</v>
      </c>
      <c r="AN34" s="40">
        <v>3</v>
      </c>
      <c r="AO34" s="52"/>
      <c r="AP34" s="52"/>
      <c r="AQ34" s="52"/>
      <c r="AR34" s="52"/>
      <c r="AS34" s="52"/>
      <c r="AT34" s="52"/>
      <c r="AU34" s="21">
        <f t="shared" si="6"/>
        <v>42</v>
      </c>
    </row>
    <row r="35" spans="1:47" s="5" customFormat="1" ht="13.5" customHeight="1">
      <c r="A35" s="61"/>
      <c r="B35" s="63"/>
      <c r="C35" s="7" t="s">
        <v>16</v>
      </c>
      <c r="D35" s="26"/>
      <c r="E35" s="26"/>
      <c r="F35" s="26"/>
      <c r="G35" s="26"/>
      <c r="H35" s="26"/>
      <c r="I35" s="26"/>
      <c r="J35" s="57"/>
      <c r="K35" s="57"/>
      <c r="L35" s="57"/>
      <c r="M35" s="26"/>
      <c r="N35" s="26"/>
      <c r="O35" s="26"/>
      <c r="P35" s="57"/>
      <c r="Q35" s="57"/>
      <c r="R35" s="26"/>
      <c r="S35" s="26"/>
      <c r="T35" s="49"/>
      <c r="U35" s="47"/>
      <c r="V35" s="47"/>
      <c r="W35" s="26">
        <v>1</v>
      </c>
      <c r="X35" s="26">
        <v>2</v>
      </c>
      <c r="Y35" s="26">
        <v>1</v>
      </c>
      <c r="Z35" s="57"/>
      <c r="AA35" s="57"/>
      <c r="AB35" s="57"/>
      <c r="AC35" s="57"/>
      <c r="AD35" s="26">
        <v>2</v>
      </c>
      <c r="AE35" s="26">
        <v>1</v>
      </c>
      <c r="AF35" s="26">
        <v>2</v>
      </c>
      <c r="AG35" s="26">
        <v>1</v>
      </c>
      <c r="AH35" s="26">
        <v>2</v>
      </c>
      <c r="AI35" s="26">
        <v>1</v>
      </c>
      <c r="AJ35" s="26">
        <v>2</v>
      </c>
      <c r="AK35" s="26">
        <v>1</v>
      </c>
      <c r="AL35" s="26">
        <v>2</v>
      </c>
      <c r="AM35" s="26">
        <v>1</v>
      </c>
      <c r="AN35" s="26">
        <v>2</v>
      </c>
      <c r="AO35" s="52"/>
      <c r="AP35" s="52"/>
      <c r="AQ35" s="52"/>
      <c r="AR35" s="52"/>
      <c r="AS35" s="52"/>
      <c r="AT35" s="52"/>
      <c r="AU35" s="21">
        <f t="shared" si="6"/>
        <v>21</v>
      </c>
    </row>
    <row r="36" spans="1:47" s="5" customFormat="1" ht="13.5" customHeight="1">
      <c r="A36" s="60" t="s">
        <v>60</v>
      </c>
      <c r="B36" s="70" t="s">
        <v>93</v>
      </c>
      <c r="C36" s="10" t="s">
        <v>15</v>
      </c>
      <c r="D36" s="26">
        <v>2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57"/>
      <c r="K36" s="57"/>
      <c r="L36" s="57"/>
      <c r="M36" s="26">
        <v>2</v>
      </c>
      <c r="N36" s="26">
        <v>2</v>
      </c>
      <c r="O36" s="26">
        <v>2</v>
      </c>
      <c r="P36" s="57"/>
      <c r="Q36" s="57"/>
      <c r="R36" s="26">
        <v>2</v>
      </c>
      <c r="S36" s="26">
        <v>2</v>
      </c>
      <c r="T36" s="49"/>
      <c r="U36" s="47"/>
      <c r="V36" s="47"/>
      <c r="W36" s="26">
        <v>1</v>
      </c>
      <c r="X36" s="26">
        <v>1</v>
      </c>
      <c r="Y36" s="26">
        <v>1</v>
      </c>
      <c r="Z36" s="57"/>
      <c r="AA36" s="57"/>
      <c r="AB36" s="57"/>
      <c r="AC36" s="57"/>
      <c r="AD36" s="26">
        <v>1</v>
      </c>
      <c r="AE36" s="26">
        <v>1</v>
      </c>
      <c r="AF36" s="26">
        <v>1</v>
      </c>
      <c r="AG36" s="26">
        <v>1</v>
      </c>
      <c r="AH36" s="26">
        <v>1</v>
      </c>
      <c r="AI36" s="26">
        <v>1</v>
      </c>
      <c r="AJ36" s="26">
        <v>1</v>
      </c>
      <c r="AK36" s="26">
        <v>1</v>
      </c>
      <c r="AL36" s="26">
        <v>1</v>
      </c>
      <c r="AM36" s="26">
        <v>1</v>
      </c>
      <c r="AN36" s="26">
        <v>1</v>
      </c>
      <c r="AO36" s="52"/>
      <c r="AP36" s="52"/>
      <c r="AQ36" s="52"/>
      <c r="AR36" s="52"/>
      <c r="AS36" s="52"/>
      <c r="AT36" s="52"/>
      <c r="AU36" s="21">
        <f t="shared" si="6"/>
        <v>36</v>
      </c>
    </row>
    <row r="37" spans="1:47" s="5" customFormat="1" ht="13.5" customHeight="1">
      <c r="A37" s="61"/>
      <c r="B37" s="63"/>
      <c r="C37" s="7" t="s">
        <v>16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57"/>
      <c r="K37" s="57"/>
      <c r="L37" s="57"/>
      <c r="M37" s="26">
        <v>1</v>
      </c>
      <c r="N37" s="26">
        <v>1</v>
      </c>
      <c r="O37" s="26">
        <v>1</v>
      </c>
      <c r="P37" s="57"/>
      <c r="Q37" s="57"/>
      <c r="R37" s="26">
        <v>1</v>
      </c>
      <c r="S37" s="26">
        <v>1</v>
      </c>
      <c r="T37" s="49"/>
      <c r="U37" s="47"/>
      <c r="V37" s="47"/>
      <c r="W37" s="26">
        <v>1</v>
      </c>
      <c r="X37" s="26"/>
      <c r="Y37" s="26">
        <v>1</v>
      </c>
      <c r="Z37" s="57"/>
      <c r="AA37" s="57"/>
      <c r="AB37" s="57"/>
      <c r="AC37" s="57"/>
      <c r="AD37" s="26"/>
      <c r="AE37" s="26">
        <v>1</v>
      </c>
      <c r="AF37" s="26"/>
      <c r="AG37" s="26">
        <v>1</v>
      </c>
      <c r="AH37" s="26"/>
      <c r="AI37" s="26">
        <v>1</v>
      </c>
      <c r="AJ37" s="26"/>
      <c r="AK37" s="26">
        <v>1</v>
      </c>
      <c r="AL37" s="26"/>
      <c r="AM37" s="26">
        <v>1</v>
      </c>
      <c r="AN37" s="26"/>
      <c r="AO37" s="52"/>
      <c r="AP37" s="52"/>
      <c r="AQ37" s="52"/>
      <c r="AR37" s="52"/>
      <c r="AS37" s="52"/>
      <c r="AT37" s="52"/>
      <c r="AU37" s="21">
        <f t="shared" si="6"/>
        <v>18</v>
      </c>
    </row>
    <row r="38" spans="1:47" s="5" customFormat="1" ht="13.5" customHeight="1">
      <c r="A38" s="60" t="s">
        <v>61</v>
      </c>
      <c r="B38" s="70" t="s">
        <v>69</v>
      </c>
      <c r="C38" s="10" t="s">
        <v>15</v>
      </c>
      <c r="D38" s="26"/>
      <c r="E38" s="26"/>
      <c r="F38" s="26"/>
      <c r="G38" s="26"/>
      <c r="H38" s="26"/>
      <c r="I38" s="26"/>
      <c r="J38" s="57"/>
      <c r="K38" s="57"/>
      <c r="L38" s="57"/>
      <c r="M38" s="26"/>
      <c r="N38" s="26"/>
      <c r="O38" s="26"/>
      <c r="P38" s="57"/>
      <c r="Q38" s="57"/>
      <c r="R38" s="26"/>
      <c r="S38" s="26"/>
      <c r="T38" s="49"/>
      <c r="U38" s="47"/>
      <c r="V38" s="47"/>
      <c r="W38" s="40">
        <v>3</v>
      </c>
      <c r="X38" s="40">
        <v>3</v>
      </c>
      <c r="Y38" s="40">
        <v>3</v>
      </c>
      <c r="Z38" s="57"/>
      <c r="AA38" s="57"/>
      <c r="AB38" s="57"/>
      <c r="AC38" s="57"/>
      <c r="AD38" s="40">
        <v>3</v>
      </c>
      <c r="AE38" s="40">
        <v>3</v>
      </c>
      <c r="AF38" s="40">
        <v>3</v>
      </c>
      <c r="AG38" s="40">
        <v>3</v>
      </c>
      <c r="AH38" s="40">
        <v>3</v>
      </c>
      <c r="AI38" s="40">
        <v>3</v>
      </c>
      <c r="AJ38" s="40">
        <v>3</v>
      </c>
      <c r="AK38" s="40">
        <v>3</v>
      </c>
      <c r="AL38" s="40">
        <v>3</v>
      </c>
      <c r="AM38" s="40">
        <v>3</v>
      </c>
      <c r="AN38" s="40">
        <v>3</v>
      </c>
      <c r="AO38" s="52"/>
      <c r="AP38" s="52"/>
      <c r="AQ38" s="52"/>
      <c r="AR38" s="52"/>
      <c r="AS38" s="52"/>
      <c r="AT38" s="52"/>
      <c r="AU38" s="21">
        <f t="shared" si="6"/>
        <v>42</v>
      </c>
    </row>
    <row r="39" spans="1:47" s="5" customFormat="1" ht="13.5" customHeight="1">
      <c r="A39" s="61"/>
      <c r="B39" s="63"/>
      <c r="C39" s="7" t="s">
        <v>16</v>
      </c>
      <c r="D39" s="26"/>
      <c r="E39" s="26"/>
      <c r="F39" s="26"/>
      <c r="G39" s="26"/>
      <c r="H39" s="26"/>
      <c r="I39" s="26"/>
      <c r="J39" s="57"/>
      <c r="K39" s="57"/>
      <c r="L39" s="57"/>
      <c r="M39" s="26"/>
      <c r="N39" s="26"/>
      <c r="O39" s="26"/>
      <c r="P39" s="57"/>
      <c r="Q39" s="57"/>
      <c r="R39" s="26"/>
      <c r="S39" s="26"/>
      <c r="T39" s="49"/>
      <c r="U39" s="47"/>
      <c r="V39" s="47"/>
      <c r="W39" s="26">
        <v>1</v>
      </c>
      <c r="X39" s="26">
        <v>2</v>
      </c>
      <c r="Y39" s="26">
        <v>1</v>
      </c>
      <c r="Z39" s="57"/>
      <c r="AA39" s="57"/>
      <c r="AB39" s="57"/>
      <c r="AC39" s="57"/>
      <c r="AD39" s="26">
        <v>2</v>
      </c>
      <c r="AE39" s="26">
        <v>1</v>
      </c>
      <c r="AF39" s="26">
        <v>2</v>
      </c>
      <c r="AG39" s="26">
        <v>1</v>
      </c>
      <c r="AH39" s="26">
        <v>2</v>
      </c>
      <c r="AI39" s="26">
        <v>1</v>
      </c>
      <c r="AJ39" s="26">
        <v>2</v>
      </c>
      <c r="AK39" s="26">
        <v>1</v>
      </c>
      <c r="AL39" s="26">
        <v>2</v>
      </c>
      <c r="AM39" s="26">
        <v>1</v>
      </c>
      <c r="AN39" s="26">
        <v>2</v>
      </c>
      <c r="AO39" s="52"/>
      <c r="AP39" s="52"/>
      <c r="AQ39" s="52"/>
      <c r="AR39" s="52"/>
      <c r="AS39" s="52"/>
      <c r="AT39" s="52"/>
      <c r="AU39" s="21">
        <f t="shared" si="6"/>
        <v>21</v>
      </c>
    </row>
    <row r="40" spans="1:47" s="5" customFormat="1" ht="13.5" customHeight="1">
      <c r="A40" s="60" t="s">
        <v>71</v>
      </c>
      <c r="B40" s="62" t="s">
        <v>94</v>
      </c>
      <c r="C40" s="10" t="s">
        <v>15</v>
      </c>
      <c r="D40" s="26"/>
      <c r="E40" s="26"/>
      <c r="F40" s="26"/>
      <c r="G40" s="26"/>
      <c r="H40" s="26"/>
      <c r="I40" s="26"/>
      <c r="J40" s="57"/>
      <c r="K40" s="57"/>
      <c r="L40" s="57"/>
      <c r="M40" s="26"/>
      <c r="N40" s="26"/>
      <c r="O40" s="26"/>
      <c r="P40" s="57"/>
      <c r="Q40" s="57"/>
      <c r="R40" s="26"/>
      <c r="S40" s="26"/>
      <c r="T40" s="49"/>
      <c r="U40" s="47"/>
      <c r="V40" s="47"/>
      <c r="W40" s="40">
        <v>3</v>
      </c>
      <c r="X40" s="40">
        <v>3</v>
      </c>
      <c r="Y40" s="40">
        <v>3</v>
      </c>
      <c r="Z40" s="57"/>
      <c r="AA40" s="57"/>
      <c r="AB40" s="57"/>
      <c r="AC40" s="57"/>
      <c r="AD40" s="40">
        <v>3</v>
      </c>
      <c r="AE40" s="40">
        <v>3</v>
      </c>
      <c r="AF40" s="40">
        <v>3</v>
      </c>
      <c r="AG40" s="40">
        <v>3</v>
      </c>
      <c r="AH40" s="40">
        <v>3</v>
      </c>
      <c r="AI40" s="40">
        <v>3</v>
      </c>
      <c r="AJ40" s="40">
        <v>3</v>
      </c>
      <c r="AK40" s="40">
        <v>3</v>
      </c>
      <c r="AL40" s="40">
        <v>3</v>
      </c>
      <c r="AM40" s="40">
        <v>3</v>
      </c>
      <c r="AN40" s="40">
        <v>3</v>
      </c>
      <c r="AO40" s="52"/>
      <c r="AP40" s="52"/>
      <c r="AQ40" s="52"/>
      <c r="AR40" s="52"/>
      <c r="AS40" s="52"/>
      <c r="AT40" s="52"/>
      <c r="AU40" s="21">
        <f t="shared" si="6"/>
        <v>42</v>
      </c>
    </row>
    <row r="41" spans="1:47" s="5" customFormat="1" ht="13.5" customHeight="1">
      <c r="A41" s="61"/>
      <c r="B41" s="63"/>
      <c r="C41" s="7" t="s">
        <v>16</v>
      </c>
      <c r="D41" s="26"/>
      <c r="E41" s="26"/>
      <c r="F41" s="26"/>
      <c r="G41" s="26"/>
      <c r="H41" s="26"/>
      <c r="I41" s="26"/>
      <c r="J41" s="57"/>
      <c r="K41" s="57"/>
      <c r="L41" s="57"/>
      <c r="M41" s="26"/>
      <c r="N41" s="26"/>
      <c r="O41" s="26"/>
      <c r="P41" s="57"/>
      <c r="Q41" s="57"/>
      <c r="R41" s="26"/>
      <c r="S41" s="26"/>
      <c r="T41" s="49"/>
      <c r="U41" s="47"/>
      <c r="V41" s="47"/>
      <c r="W41" s="26">
        <v>2</v>
      </c>
      <c r="X41" s="26">
        <v>1</v>
      </c>
      <c r="Y41" s="26">
        <v>2</v>
      </c>
      <c r="Z41" s="57"/>
      <c r="AA41" s="57"/>
      <c r="AB41" s="57"/>
      <c r="AC41" s="57"/>
      <c r="AD41" s="26">
        <v>1</v>
      </c>
      <c r="AE41" s="26">
        <v>2</v>
      </c>
      <c r="AF41" s="26">
        <v>1</v>
      </c>
      <c r="AG41" s="26">
        <v>2</v>
      </c>
      <c r="AH41" s="26">
        <v>1</v>
      </c>
      <c r="AI41" s="26">
        <v>2</v>
      </c>
      <c r="AJ41" s="26">
        <v>1</v>
      </c>
      <c r="AK41" s="26">
        <v>2</v>
      </c>
      <c r="AL41" s="26">
        <v>1</v>
      </c>
      <c r="AM41" s="26">
        <v>2</v>
      </c>
      <c r="AN41" s="26">
        <v>1</v>
      </c>
      <c r="AO41" s="52"/>
      <c r="AP41" s="52"/>
      <c r="AQ41" s="52"/>
      <c r="AR41" s="52"/>
      <c r="AS41" s="52"/>
      <c r="AT41" s="52"/>
      <c r="AU41" s="21">
        <f t="shared" si="6"/>
        <v>21</v>
      </c>
    </row>
    <row r="42" spans="1:47" s="5" customFormat="1" ht="13.5" customHeight="1">
      <c r="A42" s="60" t="s">
        <v>95</v>
      </c>
      <c r="B42" s="70" t="s">
        <v>96</v>
      </c>
      <c r="C42" s="10" t="s">
        <v>15</v>
      </c>
      <c r="D42" s="26"/>
      <c r="E42" s="26"/>
      <c r="F42" s="26"/>
      <c r="G42" s="26"/>
      <c r="H42" s="26"/>
      <c r="I42" s="26"/>
      <c r="J42" s="57"/>
      <c r="K42" s="57"/>
      <c r="L42" s="57"/>
      <c r="M42" s="26"/>
      <c r="N42" s="26"/>
      <c r="O42" s="26"/>
      <c r="P42" s="57"/>
      <c r="Q42" s="57"/>
      <c r="R42" s="26"/>
      <c r="S42" s="26"/>
      <c r="T42" s="49"/>
      <c r="U42" s="47"/>
      <c r="V42" s="47"/>
      <c r="W42" s="40">
        <v>3</v>
      </c>
      <c r="X42" s="40">
        <v>3</v>
      </c>
      <c r="Y42" s="40">
        <v>3</v>
      </c>
      <c r="Z42" s="57"/>
      <c r="AA42" s="57"/>
      <c r="AB42" s="57"/>
      <c r="AC42" s="57"/>
      <c r="AD42" s="40">
        <v>3</v>
      </c>
      <c r="AE42" s="40">
        <v>3</v>
      </c>
      <c r="AF42" s="40">
        <v>3</v>
      </c>
      <c r="AG42" s="40">
        <v>3</v>
      </c>
      <c r="AH42" s="40">
        <v>3</v>
      </c>
      <c r="AI42" s="40">
        <v>3</v>
      </c>
      <c r="AJ42" s="40">
        <v>3</v>
      </c>
      <c r="AK42" s="40">
        <v>3</v>
      </c>
      <c r="AL42" s="40">
        <v>3</v>
      </c>
      <c r="AM42" s="40">
        <v>3</v>
      </c>
      <c r="AN42" s="40">
        <v>3</v>
      </c>
      <c r="AO42" s="52"/>
      <c r="AP42" s="52"/>
      <c r="AQ42" s="52"/>
      <c r="AR42" s="52"/>
      <c r="AS42" s="52"/>
      <c r="AT42" s="52"/>
      <c r="AU42" s="21">
        <f t="shared" si="6"/>
        <v>42</v>
      </c>
    </row>
    <row r="43" spans="1:47" s="5" customFormat="1" ht="13.5" customHeight="1">
      <c r="A43" s="61"/>
      <c r="B43" s="63"/>
      <c r="C43" s="7" t="s">
        <v>16</v>
      </c>
      <c r="D43" s="26"/>
      <c r="E43" s="26"/>
      <c r="F43" s="26"/>
      <c r="G43" s="26"/>
      <c r="H43" s="26"/>
      <c r="I43" s="26"/>
      <c r="J43" s="57"/>
      <c r="K43" s="57"/>
      <c r="L43" s="57"/>
      <c r="M43" s="26"/>
      <c r="N43" s="26"/>
      <c r="O43" s="26"/>
      <c r="P43" s="57"/>
      <c r="Q43" s="57"/>
      <c r="R43" s="26"/>
      <c r="S43" s="26"/>
      <c r="T43" s="49"/>
      <c r="U43" s="47"/>
      <c r="V43" s="47"/>
      <c r="W43" s="26">
        <v>1</v>
      </c>
      <c r="X43" s="26">
        <v>2</v>
      </c>
      <c r="Y43" s="26">
        <v>1</v>
      </c>
      <c r="Z43" s="57"/>
      <c r="AA43" s="57"/>
      <c r="AB43" s="57"/>
      <c r="AC43" s="57"/>
      <c r="AD43" s="26">
        <v>2</v>
      </c>
      <c r="AE43" s="26">
        <v>1</v>
      </c>
      <c r="AF43" s="26">
        <v>2</v>
      </c>
      <c r="AG43" s="26">
        <v>1</v>
      </c>
      <c r="AH43" s="26">
        <v>2</v>
      </c>
      <c r="AI43" s="26">
        <v>1</v>
      </c>
      <c r="AJ43" s="26">
        <v>2</v>
      </c>
      <c r="AK43" s="26">
        <v>1</v>
      </c>
      <c r="AL43" s="26">
        <v>2</v>
      </c>
      <c r="AM43" s="26">
        <v>1</v>
      </c>
      <c r="AN43" s="26">
        <v>2</v>
      </c>
      <c r="AO43" s="52"/>
      <c r="AP43" s="52"/>
      <c r="AQ43" s="52"/>
      <c r="AR43" s="52"/>
      <c r="AS43" s="52"/>
      <c r="AT43" s="52"/>
      <c r="AU43" s="21">
        <f t="shared" si="6"/>
        <v>21</v>
      </c>
    </row>
    <row r="44" spans="1:47" s="5" customFormat="1" ht="13.5" customHeight="1">
      <c r="A44" s="60" t="s">
        <v>105</v>
      </c>
      <c r="B44" s="70" t="s">
        <v>106</v>
      </c>
      <c r="C44" s="10" t="s">
        <v>15</v>
      </c>
      <c r="D44" s="26"/>
      <c r="E44" s="26"/>
      <c r="F44" s="26"/>
      <c r="G44" s="26"/>
      <c r="H44" s="26"/>
      <c r="I44" s="26"/>
      <c r="J44" s="57"/>
      <c r="K44" s="57"/>
      <c r="L44" s="57"/>
      <c r="M44" s="26"/>
      <c r="N44" s="26"/>
      <c r="O44" s="26"/>
      <c r="P44" s="57"/>
      <c r="Q44" s="57"/>
      <c r="R44" s="26"/>
      <c r="S44" s="26"/>
      <c r="T44" s="49"/>
      <c r="U44" s="47"/>
      <c r="V44" s="47"/>
      <c r="W44" s="40">
        <v>3</v>
      </c>
      <c r="X44" s="40">
        <v>3</v>
      </c>
      <c r="Y44" s="40">
        <v>3</v>
      </c>
      <c r="Z44" s="57"/>
      <c r="AA44" s="57"/>
      <c r="AB44" s="57"/>
      <c r="AC44" s="57"/>
      <c r="AD44" s="40">
        <v>3</v>
      </c>
      <c r="AE44" s="40">
        <v>3</v>
      </c>
      <c r="AF44" s="40">
        <v>3</v>
      </c>
      <c r="AG44" s="40">
        <v>3</v>
      </c>
      <c r="AH44" s="40">
        <v>3</v>
      </c>
      <c r="AI44" s="40">
        <v>3</v>
      </c>
      <c r="AJ44" s="40">
        <v>3</v>
      </c>
      <c r="AK44" s="40">
        <v>3</v>
      </c>
      <c r="AL44" s="40">
        <v>3</v>
      </c>
      <c r="AM44" s="40">
        <v>3</v>
      </c>
      <c r="AN44" s="40">
        <v>3</v>
      </c>
      <c r="AO44" s="52"/>
      <c r="AP44" s="52"/>
      <c r="AQ44" s="52"/>
      <c r="AR44" s="52"/>
      <c r="AS44" s="52"/>
      <c r="AT44" s="52"/>
      <c r="AU44" s="21">
        <f t="shared" si="6"/>
        <v>42</v>
      </c>
    </row>
    <row r="45" spans="1:47" s="5" customFormat="1" ht="13.5" customHeight="1">
      <c r="A45" s="61"/>
      <c r="B45" s="63"/>
      <c r="C45" s="7" t="s">
        <v>16</v>
      </c>
      <c r="D45" s="26"/>
      <c r="E45" s="26"/>
      <c r="F45" s="26"/>
      <c r="G45" s="26"/>
      <c r="H45" s="26"/>
      <c r="I45" s="26"/>
      <c r="J45" s="57"/>
      <c r="K45" s="57"/>
      <c r="L45" s="57"/>
      <c r="M45" s="26"/>
      <c r="N45" s="26"/>
      <c r="O45" s="26"/>
      <c r="P45" s="57"/>
      <c r="Q45" s="57"/>
      <c r="R45" s="26"/>
      <c r="S45" s="26"/>
      <c r="T45" s="49"/>
      <c r="U45" s="47"/>
      <c r="V45" s="47"/>
      <c r="W45" s="26">
        <v>2</v>
      </c>
      <c r="X45" s="26">
        <v>1</v>
      </c>
      <c r="Y45" s="26">
        <v>2</v>
      </c>
      <c r="Z45" s="57"/>
      <c r="AA45" s="57"/>
      <c r="AB45" s="57"/>
      <c r="AC45" s="57"/>
      <c r="AD45" s="26">
        <v>1</v>
      </c>
      <c r="AE45" s="26">
        <v>2</v>
      </c>
      <c r="AF45" s="26">
        <v>1</v>
      </c>
      <c r="AG45" s="26">
        <v>2</v>
      </c>
      <c r="AH45" s="26">
        <v>1</v>
      </c>
      <c r="AI45" s="26">
        <v>2</v>
      </c>
      <c r="AJ45" s="26">
        <v>1</v>
      </c>
      <c r="AK45" s="26">
        <v>2</v>
      </c>
      <c r="AL45" s="26">
        <v>1</v>
      </c>
      <c r="AM45" s="26">
        <v>2</v>
      </c>
      <c r="AN45" s="26">
        <v>1</v>
      </c>
      <c r="AO45" s="52"/>
      <c r="AP45" s="52"/>
      <c r="AQ45" s="52"/>
      <c r="AR45" s="52"/>
      <c r="AS45" s="52"/>
      <c r="AT45" s="52"/>
      <c r="AU45" s="21">
        <f t="shared" si="6"/>
        <v>21</v>
      </c>
    </row>
    <row r="46" spans="1:47" s="5" customFormat="1" ht="13.5" customHeight="1">
      <c r="A46" s="88" t="s">
        <v>22</v>
      </c>
      <c r="B46" s="82" t="s">
        <v>30</v>
      </c>
      <c r="C46" s="8" t="s">
        <v>15</v>
      </c>
      <c r="D46" s="9">
        <f aca="true" t="shared" si="25" ref="D46:J47">D48</f>
        <v>28</v>
      </c>
      <c r="E46" s="9">
        <f t="shared" si="25"/>
        <v>28</v>
      </c>
      <c r="F46" s="9">
        <f t="shared" si="25"/>
        <v>28</v>
      </c>
      <c r="G46" s="9">
        <f t="shared" si="25"/>
        <v>28</v>
      </c>
      <c r="H46" s="9">
        <f t="shared" si="25"/>
        <v>28</v>
      </c>
      <c r="I46" s="9">
        <f t="shared" si="25"/>
        <v>28</v>
      </c>
      <c r="J46" s="56">
        <f t="shared" si="25"/>
        <v>36</v>
      </c>
      <c r="K46" s="56">
        <f aca="true" t="shared" si="26" ref="K46:R46">K48</f>
        <v>36</v>
      </c>
      <c r="L46" s="56">
        <f t="shared" si="26"/>
        <v>36</v>
      </c>
      <c r="M46" s="9">
        <f t="shared" si="26"/>
        <v>28</v>
      </c>
      <c r="N46" s="9">
        <f t="shared" si="26"/>
        <v>28</v>
      </c>
      <c r="O46" s="9">
        <f t="shared" si="26"/>
        <v>28</v>
      </c>
      <c r="P46" s="56">
        <f t="shared" si="26"/>
        <v>36</v>
      </c>
      <c r="Q46" s="56">
        <f t="shared" si="26"/>
        <v>36</v>
      </c>
      <c r="R46" s="9">
        <f t="shared" si="26"/>
        <v>28</v>
      </c>
      <c r="S46" s="9">
        <f>S48</f>
        <v>28</v>
      </c>
      <c r="T46" s="50"/>
      <c r="U46" s="47"/>
      <c r="V46" s="47"/>
      <c r="W46" s="9">
        <f>W48</f>
        <v>0</v>
      </c>
      <c r="X46" s="9">
        <f>X48</f>
        <v>0</v>
      </c>
      <c r="Y46" s="9">
        <f aca="true" t="shared" si="27" ref="Y46:AC47">Y48</f>
        <v>0</v>
      </c>
      <c r="Z46" s="56">
        <f t="shared" si="27"/>
        <v>36</v>
      </c>
      <c r="AA46" s="56">
        <f t="shared" si="27"/>
        <v>36</v>
      </c>
      <c r="AB46" s="56">
        <f t="shared" si="27"/>
        <v>36</v>
      </c>
      <c r="AC46" s="56">
        <f t="shared" si="27"/>
        <v>36</v>
      </c>
      <c r="AD46" s="9">
        <f aca="true" t="shared" si="28" ref="AD46:AN47">AD48</f>
        <v>0</v>
      </c>
      <c r="AE46" s="9">
        <f t="shared" si="28"/>
        <v>0</v>
      </c>
      <c r="AF46" s="9">
        <f t="shared" si="28"/>
        <v>0</v>
      </c>
      <c r="AG46" s="9">
        <f t="shared" si="28"/>
        <v>0</v>
      </c>
      <c r="AH46" s="9">
        <f t="shared" si="28"/>
        <v>0</v>
      </c>
      <c r="AI46" s="9">
        <f t="shared" si="28"/>
        <v>0</v>
      </c>
      <c r="AJ46" s="9">
        <f t="shared" si="28"/>
        <v>0</v>
      </c>
      <c r="AK46" s="9">
        <f t="shared" si="28"/>
        <v>0</v>
      </c>
      <c r="AL46" s="9">
        <f t="shared" si="28"/>
        <v>0</v>
      </c>
      <c r="AM46" s="9">
        <f t="shared" si="28"/>
        <v>0</v>
      </c>
      <c r="AN46" s="9">
        <f t="shared" si="28"/>
        <v>0</v>
      </c>
      <c r="AO46" s="53"/>
      <c r="AP46" s="52"/>
      <c r="AQ46" s="52"/>
      <c r="AR46" s="53"/>
      <c r="AS46" s="53"/>
      <c r="AT46" s="53"/>
      <c r="AU46" s="21">
        <f t="shared" si="6"/>
        <v>632</v>
      </c>
    </row>
    <row r="47" spans="1:47" s="5" customFormat="1" ht="13.5" customHeight="1">
      <c r="A47" s="89"/>
      <c r="B47" s="83"/>
      <c r="C47" s="8" t="s">
        <v>16</v>
      </c>
      <c r="D47" s="9">
        <f t="shared" si="25"/>
        <v>14</v>
      </c>
      <c r="E47" s="9">
        <f t="shared" si="25"/>
        <v>14</v>
      </c>
      <c r="F47" s="9">
        <f t="shared" si="25"/>
        <v>14</v>
      </c>
      <c r="G47" s="9">
        <f t="shared" si="25"/>
        <v>14</v>
      </c>
      <c r="H47" s="9">
        <f t="shared" si="25"/>
        <v>14</v>
      </c>
      <c r="I47" s="9">
        <f t="shared" si="25"/>
        <v>14</v>
      </c>
      <c r="J47" s="56">
        <f t="shared" si="25"/>
        <v>0</v>
      </c>
      <c r="K47" s="56">
        <f aca="true" t="shared" si="29" ref="K47:R47">K49</f>
        <v>0</v>
      </c>
      <c r="L47" s="56">
        <f t="shared" si="29"/>
        <v>0</v>
      </c>
      <c r="M47" s="9">
        <f t="shared" si="29"/>
        <v>14</v>
      </c>
      <c r="N47" s="9">
        <f t="shared" si="29"/>
        <v>14</v>
      </c>
      <c r="O47" s="9">
        <f t="shared" si="29"/>
        <v>14</v>
      </c>
      <c r="P47" s="56">
        <f t="shared" si="29"/>
        <v>0</v>
      </c>
      <c r="Q47" s="56">
        <f t="shared" si="29"/>
        <v>0</v>
      </c>
      <c r="R47" s="9">
        <f t="shared" si="29"/>
        <v>14</v>
      </c>
      <c r="S47" s="9">
        <f>S49</f>
        <v>14</v>
      </c>
      <c r="T47" s="50"/>
      <c r="U47" s="47"/>
      <c r="V47" s="47"/>
      <c r="W47" s="9">
        <f>W49</f>
        <v>0</v>
      </c>
      <c r="X47" s="9">
        <f>X49</f>
        <v>0</v>
      </c>
      <c r="Y47" s="9">
        <f t="shared" si="27"/>
        <v>0</v>
      </c>
      <c r="Z47" s="56">
        <f t="shared" si="27"/>
        <v>0</v>
      </c>
      <c r="AA47" s="56">
        <f t="shared" si="27"/>
        <v>0</v>
      </c>
      <c r="AB47" s="56">
        <f t="shared" si="27"/>
        <v>0</v>
      </c>
      <c r="AC47" s="56">
        <f t="shared" si="27"/>
        <v>0</v>
      </c>
      <c r="AD47" s="9">
        <f t="shared" si="28"/>
        <v>0</v>
      </c>
      <c r="AE47" s="9">
        <f t="shared" si="28"/>
        <v>0</v>
      </c>
      <c r="AF47" s="9">
        <f t="shared" si="28"/>
        <v>0</v>
      </c>
      <c r="AG47" s="9">
        <f t="shared" si="28"/>
        <v>0</v>
      </c>
      <c r="AH47" s="9">
        <f t="shared" si="28"/>
        <v>0</v>
      </c>
      <c r="AI47" s="9">
        <f t="shared" si="28"/>
        <v>0</v>
      </c>
      <c r="AJ47" s="9">
        <f t="shared" si="28"/>
        <v>0</v>
      </c>
      <c r="AK47" s="9">
        <f t="shared" si="28"/>
        <v>0</v>
      </c>
      <c r="AL47" s="9">
        <f t="shared" si="28"/>
        <v>0</v>
      </c>
      <c r="AM47" s="9">
        <f t="shared" si="28"/>
        <v>0</v>
      </c>
      <c r="AN47" s="9">
        <f t="shared" si="28"/>
        <v>0</v>
      </c>
      <c r="AO47" s="53"/>
      <c r="AP47" s="52"/>
      <c r="AQ47" s="52"/>
      <c r="AR47" s="53"/>
      <c r="AS47" s="53"/>
      <c r="AT47" s="53"/>
      <c r="AU47" s="21">
        <f t="shared" si="6"/>
        <v>154</v>
      </c>
    </row>
    <row r="48" spans="1:47" s="14" customFormat="1" ht="20.25" customHeight="1">
      <c r="A48" s="30" t="s">
        <v>23</v>
      </c>
      <c r="B48" s="97" t="s">
        <v>86</v>
      </c>
      <c r="C48" s="31" t="s">
        <v>15</v>
      </c>
      <c r="D48" s="32">
        <f>D50+D58</f>
        <v>28</v>
      </c>
      <c r="E48" s="32">
        <f aca="true" t="shared" si="30" ref="E48:AN48">E50+E58</f>
        <v>28</v>
      </c>
      <c r="F48" s="32">
        <f t="shared" si="30"/>
        <v>28</v>
      </c>
      <c r="G48" s="32">
        <f t="shared" si="30"/>
        <v>28</v>
      </c>
      <c r="H48" s="32">
        <f t="shared" si="30"/>
        <v>28</v>
      </c>
      <c r="I48" s="32">
        <f t="shared" si="30"/>
        <v>28</v>
      </c>
      <c r="J48" s="56">
        <f t="shared" si="30"/>
        <v>36</v>
      </c>
      <c r="K48" s="56">
        <f aca="true" t="shared" si="31" ref="K48:R48">K50+K58</f>
        <v>36</v>
      </c>
      <c r="L48" s="56">
        <f t="shared" si="31"/>
        <v>36</v>
      </c>
      <c r="M48" s="32">
        <f t="shared" si="31"/>
        <v>28</v>
      </c>
      <c r="N48" s="32">
        <f t="shared" si="31"/>
        <v>28</v>
      </c>
      <c r="O48" s="32">
        <f t="shared" si="31"/>
        <v>28</v>
      </c>
      <c r="P48" s="56">
        <f t="shared" si="31"/>
        <v>36</v>
      </c>
      <c r="Q48" s="56">
        <f t="shared" si="31"/>
        <v>36</v>
      </c>
      <c r="R48" s="32">
        <f t="shared" si="31"/>
        <v>28</v>
      </c>
      <c r="S48" s="32">
        <f t="shared" si="30"/>
        <v>28</v>
      </c>
      <c r="T48" s="50"/>
      <c r="U48" s="47"/>
      <c r="V48" s="47"/>
      <c r="W48" s="32">
        <f t="shared" si="30"/>
        <v>0</v>
      </c>
      <c r="X48" s="32">
        <f t="shared" si="30"/>
        <v>0</v>
      </c>
      <c r="Y48" s="32">
        <f aca="true" t="shared" si="32" ref="Y48:AC49">Y50+Y58</f>
        <v>0</v>
      </c>
      <c r="Z48" s="56">
        <f t="shared" si="32"/>
        <v>36</v>
      </c>
      <c r="AA48" s="56">
        <f t="shared" si="32"/>
        <v>36</v>
      </c>
      <c r="AB48" s="56">
        <f t="shared" si="32"/>
        <v>36</v>
      </c>
      <c r="AC48" s="56">
        <f t="shared" si="32"/>
        <v>36</v>
      </c>
      <c r="AD48" s="32">
        <f t="shared" si="30"/>
        <v>0</v>
      </c>
      <c r="AE48" s="32">
        <f t="shared" si="30"/>
        <v>0</v>
      </c>
      <c r="AF48" s="32">
        <f t="shared" si="30"/>
        <v>0</v>
      </c>
      <c r="AG48" s="32">
        <f t="shared" si="30"/>
        <v>0</v>
      </c>
      <c r="AH48" s="32">
        <f t="shared" si="30"/>
        <v>0</v>
      </c>
      <c r="AI48" s="32">
        <f t="shared" si="30"/>
        <v>0</v>
      </c>
      <c r="AJ48" s="32">
        <f t="shared" si="30"/>
        <v>0</v>
      </c>
      <c r="AK48" s="32">
        <f t="shared" si="30"/>
        <v>0</v>
      </c>
      <c r="AL48" s="32">
        <f t="shared" si="30"/>
        <v>0</v>
      </c>
      <c r="AM48" s="32">
        <f t="shared" si="30"/>
        <v>0</v>
      </c>
      <c r="AN48" s="32">
        <f t="shared" si="30"/>
        <v>0</v>
      </c>
      <c r="AO48" s="53"/>
      <c r="AP48" s="52"/>
      <c r="AQ48" s="52"/>
      <c r="AR48" s="53"/>
      <c r="AS48" s="53"/>
      <c r="AT48" s="53"/>
      <c r="AU48" s="21">
        <f t="shared" si="6"/>
        <v>632</v>
      </c>
    </row>
    <row r="49" spans="1:47" s="14" customFormat="1" ht="20.25" customHeight="1">
      <c r="A49" s="33"/>
      <c r="B49" s="98"/>
      <c r="C49" s="31" t="s">
        <v>16</v>
      </c>
      <c r="D49" s="32">
        <f>D51+D59</f>
        <v>14</v>
      </c>
      <c r="E49" s="32">
        <f aca="true" t="shared" si="33" ref="E49:AN49">E51+E59</f>
        <v>14</v>
      </c>
      <c r="F49" s="32">
        <f t="shared" si="33"/>
        <v>14</v>
      </c>
      <c r="G49" s="32">
        <f t="shared" si="33"/>
        <v>14</v>
      </c>
      <c r="H49" s="32">
        <f t="shared" si="33"/>
        <v>14</v>
      </c>
      <c r="I49" s="32">
        <f t="shared" si="33"/>
        <v>14</v>
      </c>
      <c r="J49" s="56">
        <f t="shared" si="33"/>
        <v>0</v>
      </c>
      <c r="K49" s="56">
        <f aca="true" t="shared" si="34" ref="K49:R49">K51+K59</f>
        <v>0</v>
      </c>
      <c r="L49" s="56">
        <f t="shared" si="34"/>
        <v>0</v>
      </c>
      <c r="M49" s="32">
        <f t="shared" si="34"/>
        <v>14</v>
      </c>
      <c r="N49" s="32">
        <f t="shared" si="34"/>
        <v>14</v>
      </c>
      <c r="O49" s="32">
        <f t="shared" si="34"/>
        <v>14</v>
      </c>
      <c r="P49" s="56">
        <f t="shared" si="34"/>
        <v>0</v>
      </c>
      <c r="Q49" s="56">
        <f t="shared" si="34"/>
        <v>0</v>
      </c>
      <c r="R49" s="32">
        <f t="shared" si="34"/>
        <v>14</v>
      </c>
      <c r="S49" s="32">
        <f t="shared" si="33"/>
        <v>14</v>
      </c>
      <c r="T49" s="50"/>
      <c r="U49" s="47"/>
      <c r="V49" s="47"/>
      <c r="W49" s="32">
        <f t="shared" si="33"/>
        <v>0</v>
      </c>
      <c r="X49" s="32">
        <f t="shared" si="33"/>
        <v>0</v>
      </c>
      <c r="Y49" s="32">
        <f t="shared" si="32"/>
        <v>0</v>
      </c>
      <c r="Z49" s="56">
        <f t="shared" si="32"/>
        <v>0</v>
      </c>
      <c r="AA49" s="56">
        <f t="shared" si="32"/>
        <v>0</v>
      </c>
      <c r="AB49" s="56">
        <f t="shared" si="32"/>
        <v>0</v>
      </c>
      <c r="AC49" s="56">
        <f t="shared" si="32"/>
        <v>0</v>
      </c>
      <c r="AD49" s="32">
        <f t="shared" si="33"/>
        <v>0</v>
      </c>
      <c r="AE49" s="32">
        <f t="shared" si="33"/>
        <v>0</v>
      </c>
      <c r="AF49" s="32">
        <f t="shared" si="33"/>
        <v>0</v>
      </c>
      <c r="AG49" s="32">
        <f t="shared" si="33"/>
        <v>0</v>
      </c>
      <c r="AH49" s="32">
        <f t="shared" si="33"/>
        <v>0</v>
      </c>
      <c r="AI49" s="32">
        <f t="shared" si="33"/>
        <v>0</v>
      </c>
      <c r="AJ49" s="32">
        <f t="shared" si="33"/>
        <v>0</v>
      </c>
      <c r="AK49" s="32">
        <f t="shared" si="33"/>
        <v>0</v>
      </c>
      <c r="AL49" s="32">
        <f t="shared" si="33"/>
        <v>0</v>
      </c>
      <c r="AM49" s="32">
        <f t="shared" si="33"/>
        <v>0</v>
      </c>
      <c r="AN49" s="32">
        <f t="shared" si="33"/>
        <v>0</v>
      </c>
      <c r="AO49" s="53"/>
      <c r="AP49" s="53"/>
      <c r="AQ49" s="53"/>
      <c r="AR49" s="53"/>
      <c r="AS49" s="53"/>
      <c r="AT49" s="53"/>
      <c r="AU49" s="21">
        <f t="shared" si="6"/>
        <v>154</v>
      </c>
    </row>
    <row r="50" spans="1:47" s="5" customFormat="1" ht="14.25" customHeight="1">
      <c r="A50" s="29" t="s">
        <v>88</v>
      </c>
      <c r="B50" s="80" t="s">
        <v>87</v>
      </c>
      <c r="C50" s="34" t="s">
        <v>15</v>
      </c>
      <c r="D50" s="20">
        <f aca="true" t="shared" si="35" ref="D50:J51">D52+D54+D56</f>
        <v>18</v>
      </c>
      <c r="E50" s="20">
        <f t="shared" si="35"/>
        <v>18</v>
      </c>
      <c r="F50" s="20">
        <f t="shared" si="35"/>
        <v>18</v>
      </c>
      <c r="G50" s="20">
        <f t="shared" si="35"/>
        <v>18</v>
      </c>
      <c r="H50" s="20">
        <f t="shared" si="35"/>
        <v>18</v>
      </c>
      <c r="I50" s="20">
        <f t="shared" si="35"/>
        <v>18</v>
      </c>
      <c r="J50" s="56">
        <f t="shared" si="35"/>
        <v>0</v>
      </c>
      <c r="K50" s="56">
        <f aca="true" t="shared" si="36" ref="K50:R50">K52+K54+K56</f>
        <v>0</v>
      </c>
      <c r="L50" s="56">
        <f t="shared" si="36"/>
        <v>0</v>
      </c>
      <c r="M50" s="20">
        <f t="shared" si="36"/>
        <v>18</v>
      </c>
      <c r="N50" s="20">
        <f t="shared" si="36"/>
        <v>18</v>
      </c>
      <c r="O50" s="20">
        <f t="shared" si="36"/>
        <v>18</v>
      </c>
      <c r="P50" s="56">
        <f t="shared" si="36"/>
        <v>0</v>
      </c>
      <c r="Q50" s="56">
        <f t="shared" si="36"/>
        <v>0</v>
      </c>
      <c r="R50" s="20">
        <f t="shared" si="36"/>
        <v>18</v>
      </c>
      <c r="S50" s="20">
        <f>S52+S54+S56</f>
        <v>18</v>
      </c>
      <c r="T50" s="48"/>
      <c r="U50" s="47"/>
      <c r="V50" s="47"/>
      <c r="W50" s="20">
        <f aca="true" t="shared" si="37" ref="W50:AN50">W52+W54+W56</f>
        <v>0</v>
      </c>
      <c r="X50" s="20">
        <f t="shared" si="37"/>
        <v>0</v>
      </c>
      <c r="Y50" s="20">
        <f aca="true" t="shared" si="38" ref="Y50:AC51">Y52+Y54+Y56</f>
        <v>0</v>
      </c>
      <c r="Z50" s="56">
        <f t="shared" si="38"/>
        <v>0</v>
      </c>
      <c r="AA50" s="56">
        <f t="shared" si="38"/>
        <v>0</v>
      </c>
      <c r="AB50" s="56">
        <f t="shared" si="38"/>
        <v>0</v>
      </c>
      <c r="AC50" s="56">
        <f t="shared" si="38"/>
        <v>0</v>
      </c>
      <c r="AD50" s="20">
        <f t="shared" si="37"/>
        <v>0</v>
      </c>
      <c r="AE50" s="20">
        <f t="shared" si="37"/>
        <v>0</v>
      </c>
      <c r="AF50" s="20">
        <f t="shared" si="37"/>
        <v>0</v>
      </c>
      <c r="AG50" s="20">
        <f t="shared" si="37"/>
        <v>0</v>
      </c>
      <c r="AH50" s="20">
        <f t="shared" si="37"/>
        <v>0</v>
      </c>
      <c r="AI50" s="20">
        <f t="shared" si="37"/>
        <v>0</v>
      </c>
      <c r="AJ50" s="20">
        <f t="shared" si="37"/>
        <v>0</v>
      </c>
      <c r="AK50" s="20">
        <f t="shared" si="37"/>
        <v>0</v>
      </c>
      <c r="AL50" s="20">
        <f t="shared" si="37"/>
        <v>0</v>
      </c>
      <c r="AM50" s="20">
        <f t="shared" si="37"/>
        <v>0</v>
      </c>
      <c r="AN50" s="20">
        <f t="shared" si="37"/>
        <v>0</v>
      </c>
      <c r="AO50" s="53"/>
      <c r="AP50" s="53"/>
      <c r="AQ50" s="53"/>
      <c r="AR50" s="53"/>
      <c r="AS50" s="53"/>
      <c r="AT50" s="53"/>
      <c r="AU50" s="21">
        <f aca="true" t="shared" si="39" ref="AU50:AU57">SUM(D50:AT50)</f>
        <v>198</v>
      </c>
    </row>
    <row r="51" spans="1:47" s="5" customFormat="1" ht="18" customHeight="1">
      <c r="A51" s="29"/>
      <c r="B51" s="81"/>
      <c r="C51" s="35" t="s">
        <v>16</v>
      </c>
      <c r="D51" s="20">
        <f t="shared" si="35"/>
        <v>9</v>
      </c>
      <c r="E51" s="20">
        <f t="shared" si="35"/>
        <v>9</v>
      </c>
      <c r="F51" s="20">
        <f t="shared" si="35"/>
        <v>9</v>
      </c>
      <c r="G51" s="20">
        <f t="shared" si="35"/>
        <v>9</v>
      </c>
      <c r="H51" s="20">
        <f t="shared" si="35"/>
        <v>9</v>
      </c>
      <c r="I51" s="20">
        <f t="shared" si="35"/>
        <v>9</v>
      </c>
      <c r="J51" s="56">
        <f t="shared" si="35"/>
        <v>0</v>
      </c>
      <c r="K51" s="56">
        <f aca="true" t="shared" si="40" ref="K51:R51">K53+K55+K57</f>
        <v>0</v>
      </c>
      <c r="L51" s="56">
        <f t="shared" si="40"/>
        <v>0</v>
      </c>
      <c r="M51" s="20">
        <f t="shared" si="40"/>
        <v>9</v>
      </c>
      <c r="N51" s="20">
        <f t="shared" si="40"/>
        <v>9</v>
      </c>
      <c r="O51" s="20">
        <f t="shared" si="40"/>
        <v>9</v>
      </c>
      <c r="P51" s="56">
        <f t="shared" si="40"/>
        <v>0</v>
      </c>
      <c r="Q51" s="56">
        <f t="shared" si="40"/>
        <v>0</v>
      </c>
      <c r="R51" s="20">
        <f t="shared" si="40"/>
        <v>9</v>
      </c>
      <c r="S51" s="20">
        <f>S53+S55+S57</f>
        <v>9</v>
      </c>
      <c r="T51" s="48"/>
      <c r="U51" s="47"/>
      <c r="V51" s="47"/>
      <c r="W51" s="20">
        <f aca="true" t="shared" si="41" ref="W51:AN51">W53+W55+W57</f>
        <v>0</v>
      </c>
      <c r="X51" s="20">
        <f t="shared" si="41"/>
        <v>0</v>
      </c>
      <c r="Y51" s="20">
        <f t="shared" si="38"/>
        <v>0</v>
      </c>
      <c r="Z51" s="56">
        <f t="shared" si="38"/>
        <v>0</v>
      </c>
      <c r="AA51" s="56">
        <f t="shared" si="38"/>
        <v>0</v>
      </c>
      <c r="AB51" s="56">
        <f t="shared" si="38"/>
        <v>0</v>
      </c>
      <c r="AC51" s="56">
        <f t="shared" si="38"/>
        <v>0</v>
      </c>
      <c r="AD51" s="20">
        <f t="shared" si="41"/>
        <v>0</v>
      </c>
      <c r="AE51" s="20">
        <f t="shared" si="41"/>
        <v>0</v>
      </c>
      <c r="AF51" s="20">
        <f t="shared" si="41"/>
        <v>0</v>
      </c>
      <c r="AG51" s="20">
        <f t="shared" si="41"/>
        <v>0</v>
      </c>
      <c r="AH51" s="20">
        <f t="shared" si="41"/>
        <v>0</v>
      </c>
      <c r="AI51" s="20">
        <f t="shared" si="41"/>
        <v>0</v>
      </c>
      <c r="AJ51" s="20">
        <f t="shared" si="41"/>
        <v>0</v>
      </c>
      <c r="AK51" s="20">
        <f t="shared" si="41"/>
        <v>0</v>
      </c>
      <c r="AL51" s="20">
        <f t="shared" si="41"/>
        <v>0</v>
      </c>
      <c r="AM51" s="20">
        <f t="shared" si="41"/>
        <v>0</v>
      </c>
      <c r="AN51" s="20">
        <f t="shared" si="41"/>
        <v>0</v>
      </c>
      <c r="AO51" s="53"/>
      <c r="AP51" s="53"/>
      <c r="AQ51" s="53"/>
      <c r="AR51" s="53"/>
      <c r="AS51" s="53"/>
      <c r="AT51" s="53"/>
      <c r="AU51" s="21">
        <f t="shared" si="39"/>
        <v>99</v>
      </c>
    </row>
    <row r="52" spans="1:47" s="5" customFormat="1" ht="18" customHeight="1">
      <c r="A52" s="111" t="s">
        <v>113</v>
      </c>
      <c r="B52" s="113" t="s">
        <v>115</v>
      </c>
      <c r="C52" s="7" t="s">
        <v>15</v>
      </c>
      <c r="D52" s="15">
        <v>6</v>
      </c>
      <c r="E52" s="15">
        <v>6</v>
      </c>
      <c r="F52" s="15">
        <v>6</v>
      </c>
      <c r="G52" s="15">
        <v>6</v>
      </c>
      <c r="H52" s="15">
        <v>6</v>
      </c>
      <c r="I52" s="15">
        <v>6</v>
      </c>
      <c r="J52" s="58"/>
      <c r="K52" s="58"/>
      <c r="L52" s="58"/>
      <c r="M52" s="15">
        <v>6</v>
      </c>
      <c r="N52" s="15">
        <v>6</v>
      </c>
      <c r="O52" s="15">
        <v>6</v>
      </c>
      <c r="P52" s="58"/>
      <c r="Q52" s="58"/>
      <c r="R52" s="15">
        <v>6</v>
      </c>
      <c r="S52" s="15">
        <v>6</v>
      </c>
      <c r="T52" s="51"/>
      <c r="U52" s="47"/>
      <c r="V52" s="47"/>
      <c r="W52" s="15"/>
      <c r="X52" s="15"/>
      <c r="Y52" s="15"/>
      <c r="Z52" s="58"/>
      <c r="AA52" s="58"/>
      <c r="AB52" s="58"/>
      <c r="AC52" s="58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3"/>
      <c r="AO52" s="53"/>
      <c r="AP52" s="53"/>
      <c r="AQ52" s="53"/>
      <c r="AR52" s="53"/>
      <c r="AS52" s="53"/>
      <c r="AT52" s="52"/>
      <c r="AU52" s="21">
        <f t="shared" si="39"/>
        <v>66</v>
      </c>
    </row>
    <row r="53" spans="1:47" s="5" customFormat="1" ht="18" customHeight="1">
      <c r="A53" s="112"/>
      <c r="B53" s="114"/>
      <c r="C53" s="7" t="s">
        <v>16</v>
      </c>
      <c r="D53" s="15">
        <v>3</v>
      </c>
      <c r="E53" s="15">
        <v>3</v>
      </c>
      <c r="F53" s="15">
        <v>3</v>
      </c>
      <c r="G53" s="15">
        <v>3</v>
      </c>
      <c r="H53" s="15">
        <v>3</v>
      </c>
      <c r="I53" s="15">
        <v>3</v>
      </c>
      <c r="J53" s="58"/>
      <c r="K53" s="58"/>
      <c r="L53" s="58"/>
      <c r="M53" s="15">
        <v>3</v>
      </c>
      <c r="N53" s="15">
        <v>3</v>
      </c>
      <c r="O53" s="15">
        <v>3</v>
      </c>
      <c r="P53" s="58"/>
      <c r="Q53" s="58"/>
      <c r="R53" s="15">
        <v>3</v>
      </c>
      <c r="S53" s="15">
        <v>3</v>
      </c>
      <c r="T53" s="48"/>
      <c r="U53" s="47"/>
      <c r="V53" s="47"/>
      <c r="W53" s="15"/>
      <c r="X53" s="15"/>
      <c r="Y53" s="15"/>
      <c r="Z53" s="58"/>
      <c r="AA53" s="58"/>
      <c r="AB53" s="58"/>
      <c r="AC53" s="58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3"/>
      <c r="AO53" s="53"/>
      <c r="AP53" s="53"/>
      <c r="AQ53" s="53"/>
      <c r="AR53" s="53"/>
      <c r="AS53" s="53"/>
      <c r="AT53" s="52"/>
      <c r="AU53" s="21">
        <f t="shared" si="39"/>
        <v>33</v>
      </c>
    </row>
    <row r="54" spans="1:47" s="5" customFormat="1" ht="18" customHeight="1">
      <c r="A54" s="111" t="s">
        <v>114</v>
      </c>
      <c r="B54" s="109" t="s">
        <v>116</v>
      </c>
      <c r="C54" s="7" t="s">
        <v>15</v>
      </c>
      <c r="D54" s="15">
        <v>6</v>
      </c>
      <c r="E54" s="15">
        <v>6</v>
      </c>
      <c r="F54" s="15">
        <v>6</v>
      </c>
      <c r="G54" s="15">
        <v>6</v>
      </c>
      <c r="H54" s="15">
        <v>6</v>
      </c>
      <c r="I54" s="15">
        <v>6</v>
      </c>
      <c r="J54" s="58"/>
      <c r="K54" s="58"/>
      <c r="L54" s="58"/>
      <c r="M54" s="15">
        <v>6</v>
      </c>
      <c r="N54" s="15">
        <v>6</v>
      </c>
      <c r="O54" s="15">
        <v>6</v>
      </c>
      <c r="P54" s="58"/>
      <c r="Q54" s="58"/>
      <c r="R54" s="15">
        <v>6</v>
      </c>
      <c r="S54" s="15">
        <v>6</v>
      </c>
      <c r="T54" s="48"/>
      <c r="U54" s="47"/>
      <c r="V54" s="47"/>
      <c r="W54" s="15"/>
      <c r="X54" s="15"/>
      <c r="Y54" s="15"/>
      <c r="Z54" s="58"/>
      <c r="AA54" s="58"/>
      <c r="AB54" s="58"/>
      <c r="AC54" s="58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3"/>
      <c r="AO54" s="53"/>
      <c r="AP54" s="53"/>
      <c r="AQ54" s="53"/>
      <c r="AR54" s="53"/>
      <c r="AS54" s="53"/>
      <c r="AT54" s="52"/>
      <c r="AU54" s="21">
        <f t="shared" si="39"/>
        <v>66</v>
      </c>
    </row>
    <row r="55" spans="1:47" s="5" customFormat="1" ht="18" customHeight="1">
      <c r="A55" s="112"/>
      <c r="B55" s="110"/>
      <c r="C55" s="7" t="s">
        <v>16</v>
      </c>
      <c r="D55" s="15">
        <v>3</v>
      </c>
      <c r="E55" s="15">
        <v>3</v>
      </c>
      <c r="F55" s="15">
        <v>3</v>
      </c>
      <c r="G55" s="15">
        <v>3</v>
      </c>
      <c r="H55" s="15">
        <v>3</v>
      </c>
      <c r="I55" s="15">
        <v>3</v>
      </c>
      <c r="J55" s="58"/>
      <c r="K55" s="58"/>
      <c r="L55" s="58"/>
      <c r="M55" s="15">
        <v>3</v>
      </c>
      <c r="N55" s="15">
        <v>3</v>
      </c>
      <c r="O55" s="15">
        <v>3</v>
      </c>
      <c r="P55" s="58"/>
      <c r="Q55" s="58"/>
      <c r="R55" s="15">
        <v>3</v>
      </c>
      <c r="S55" s="15">
        <v>3</v>
      </c>
      <c r="T55" s="48"/>
      <c r="U55" s="47"/>
      <c r="V55" s="47"/>
      <c r="W55" s="15"/>
      <c r="X55" s="15"/>
      <c r="Y55" s="15"/>
      <c r="Z55" s="58"/>
      <c r="AA55" s="58"/>
      <c r="AB55" s="58"/>
      <c r="AC55" s="58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3"/>
      <c r="AO55" s="53"/>
      <c r="AP55" s="53"/>
      <c r="AQ55" s="53"/>
      <c r="AR55" s="53"/>
      <c r="AS55" s="53"/>
      <c r="AT55" s="52"/>
      <c r="AU55" s="21">
        <f t="shared" si="39"/>
        <v>33</v>
      </c>
    </row>
    <row r="56" spans="1:47" s="5" customFormat="1" ht="18" customHeight="1">
      <c r="A56" s="111" t="s">
        <v>90</v>
      </c>
      <c r="B56" s="113" t="s">
        <v>98</v>
      </c>
      <c r="C56" s="7" t="s">
        <v>15</v>
      </c>
      <c r="D56" s="15">
        <v>6</v>
      </c>
      <c r="E56" s="15">
        <v>6</v>
      </c>
      <c r="F56" s="15">
        <v>6</v>
      </c>
      <c r="G56" s="15">
        <v>6</v>
      </c>
      <c r="H56" s="15">
        <v>6</v>
      </c>
      <c r="I56" s="15">
        <v>6</v>
      </c>
      <c r="J56" s="58"/>
      <c r="K56" s="58"/>
      <c r="L56" s="58"/>
      <c r="M56" s="15">
        <v>6</v>
      </c>
      <c r="N56" s="15">
        <v>6</v>
      </c>
      <c r="O56" s="15">
        <v>6</v>
      </c>
      <c r="P56" s="58"/>
      <c r="Q56" s="58"/>
      <c r="R56" s="15">
        <v>6</v>
      </c>
      <c r="S56" s="15">
        <v>6</v>
      </c>
      <c r="T56" s="51"/>
      <c r="U56" s="47"/>
      <c r="V56" s="47"/>
      <c r="W56" s="15"/>
      <c r="X56" s="15"/>
      <c r="Y56" s="15"/>
      <c r="Z56" s="58"/>
      <c r="AA56" s="58"/>
      <c r="AB56" s="58"/>
      <c r="AC56" s="58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2"/>
      <c r="AP56" s="52"/>
      <c r="AQ56" s="52"/>
      <c r="AR56" s="52"/>
      <c r="AS56" s="52"/>
      <c r="AT56" s="52"/>
      <c r="AU56" s="21">
        <f t="shared" si="39"/>
        <v>66</v>
      </c>
    </row>
    <row r="57" spans="1:47" s="5" customFormat="1" ht="18" customHeight="1">
      <c r="A57" s="112"/>
      <c r="B57" s="114"/>
      <c r="C57" s="7" t="s">
        <v>16</v>
      </c>
      <c r="D57" s="15">
        <v>3</v>
      </c>
      <c r="E57" s="15">
        <v>3</v>
      </c>
      <c r="F57" s="15">
        <v>3</v>
      </c>
      <c r="G57" s="15">
        <v>3</v>
      </c>
      <c r="H57" s="15">
        <v>3</v>
      </c>
      <c r="I57" s="15">
        <v>3</v>
      </c>
      <c r="J57" s="58"/>
      <c r="K57" s="58"/>
      <c r="L57" s="58"/>
      <c r="M57" s="15">
        <v>3</v>
      </c>
      <c r="N57" s="15">
        <v>3</v>
      </c>
      <c r="O57" s="15">
        <v>3</v>
      </c>
      <c r="P57" s="58"/>
      <c r="Q57" s="58"/>
      <c r="R57" s="15">
        <v>3</v>
      </c>
      <c r="S57" s="15">
        <v>3</v>
      </c>
      <c r="T57" s="50"/>
      <c r="U57" s="47"/>
      <c r="V57" s="47"/>
      <c r="W57" s="15"/>
      <c r="X57" s="15"/>
      <c r="Y57" s="15"/>
      <c r="Z57" s="58"/>
      <c r="AA57" s="58"/>
      <c r="AB57" s="58"/>
      <c r="AC57" s="58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2"/>
      <c r="AP57" s="52"/>
      <c r="AQ57" s="52"/>
      <c r="AR57" s="52"/>
      <c r="AS57" s="52"/>
      <c r="AT57" s="52"/>
      <c r="AU57" s="21">
        <f t="shared" si="39"/>
        <v>33</v>
      </c>
    </row>
    <row r="58" spans="1:47" s="5" customFormat="1" ht="14.25" customHeight="1">
      <c r="A58" s="29" t="s">
        <v>24</v>
      </c>
      <c r="B58" s="80" t="s">
        <v>89</v>
      </c>
      <c r="C58" s="34" t="s">
        <v>15</v>
      </c>
      <c r="D58" s="20">
        <f>D60+D62+D64+D68+D69+D71+D66</f>
        <v>10</v>
      </c>
      <c r="E58" s="20">
        <f>E60+E62+E64+E68+E69+E71+E66</f>
        <v>10</v>
      </c>
      <c r="F58" s="20">
        <f aca="true" t="shared" si="42" ref="F58:AN58">F60+F62+F64+F68+F69+F71+F66</f>
        <v>10</v>
      </c>
      <c r="G58" s="20">
        <f t="shared" si="42"/>
        <v>10</v>
      </c>
      <c r="H58" s="20">
        <f t="shared" si="42"/>
        <v>10</v>
      </c>
      <c r="I58" s="20">
        <f t="shared" si="42"/>
        <v>10</v>
      </c>
      <c r="J58" s="56">
        <f t="shared" si="42"/>
        <v>36</v>
      </c>
      <c r="K58" s="56">
        <f aca="true" t="shared" si="43" ref="K58:R58">K60+K62+K64+K68+K69+K71+K66</f>
        <v>36</v>
      </c>
      <c r="L58" s="56">
        <f t="shared" si="43"/>
        <v>36</v>
      </c>
      <c r="M58" s="20">
        <f t="shared" si="43"/>
        <v>10</v>
      </c>
      <c r="N58" s="20">
        <f t="shared" si="43"/>
        <v>10</v>
      </c>
      <c r="O58" s="20">
        <f t="shared" si="43"/>
        <v>10</v>
      </c>
      <c r="P58" s="56">
        <f t="shared" si="43"/>
        <v>36</v>
      </c>
      <c r="Q58" s="56">
        <f t="shared" si="43"/>
        <v>36</v>
      </c>
      <c r="R58" s="20">
        <f t="shared" si="43"/>
        <v>10</v>
      </c>
      <c r="S58" s="20">
        <f t="shared" si="42"/>
        <v>10</v>
      </c>
      <c r="T58" s="50"/>
      <c r="U58" s="47"/>
      <c r="V58" s="47"/>
      <c r="W58" s="20">
        <f t="shared" si="42"/>
        <v>0</v>
      </c>
      <c r="X58" s="20">
        <f t="shared" si="42"/>
        <v>0</v>
      </c>
      <c r="Y58" s="20">
        <f>Y60+Y62+Y64+Y68+Y69+Y71+Y66</f>
        <v>0</v>
      </c>
      <c r="Z58" s="56">
        <f>Z60+Z62+Z64+Z68+Z69+Z71+Z66</f>
        <v>36</v>
      </c>
      <c r="AA58" s="56">
        <f>AA60+AA62+AA64+AA68+AA69+AA71+AA66</f>
        <v>36</v>
      </c>
      <c r="AB58" s="56">
        <f>AB60+AB62+AB64+AB68+AB69+AB71+AB66</f>
        <v>36</v>
      </c>
      <c r="AC58" s="56">
        <f>AC60+AC62+AC64+AC68+AC69+AC71+AC66</f>
        <v>36</v>
      </c>
      <c r="AD58" s="20">
        <f t="shared" si="42"/>
        <v>0</v>
      </c>
      <c r="AE58" s="20">
        <f t="shared" si="42"/>
        <v>0</v>
      </c>
      <c r="AF58" s="20">
        <f t="shared" si="42"/>
        <v>0</v>
      </c>
      <c r="AG58" s="20">
        <f t="shared" si="42"/>
        <v>0</v>
      </c>
      <c r="AH58" s="20">
        <f t="shared" si="42"/>
        <v>0</v>
      </c>
      <c r="AI58" s="20">
        <f t="shared" si="42"/>
        <v>0</v>
      </c>
      <c r="AJ58" s="20">
        <f t="shared" si="42"/>
        <v>0</v>
      </c>
      <c r="AK58" s="20">
        <f t="shared" si="42"/>
        <v>0</v>
      </c>
      <c r="AL58" s="20">
        <f t="shared" si="42"/>
        <v>0</v>
      </c>
      <c r="AM58" s="20">
        <f t="shared" si="42"/>
        <v>0</v>
      </c>
      <c r="AN58" s="20">
        <f t="shared" si="42"/>
        <v>0</v>
      </c>
      <c r="AO58" s="53"/>
      <c r="AP58" s="53"/>
      <c r="AQ58" s="53"/>
      <c r="AR58" s="53"/>
      <c r="AS58" s="53"/>
      <c r="AT58" s="53"/>
      <c r="AU58" s="21">
        <f t="shared" si="6"/>
        <v>434</v>
      </c>
    </row>
    <row r="59" spans="1:47" s="5" customFormat="1" ht="18" customHeight="1">
      <c r="A59" s="29"/>
      <c r="B59" s="81"/>
      <c r="C59" s="35" t="s">
        <v>16</v>
      </c>
      <c r="D59" s="20">
        <f>D61+D63+D65+D67</f>
        <v>5</v>
      </c>
      <c r="E59" s="20">
        <f aca="true" t="shared" si="44" ref="E59:AN59">E61+E63+E65+E67</f>
        <v>5</v>
      </c>
      <c r="F59" s="20">
        <f t="shared" si="44"/>
        <v>5</v>
      </c>
      <c r="G59" s="20">
        <f t="shared" si="44"/>
        <v>5</v>
      </c>
      <c r="H59" s="20">
        <f t="shared" si="44"/>
        <v>5</v>
      </c>
      <c r="I59" s="20">
        <f t="shared" si="44"/>
        <v>5</v>
      </c>
      <c r="J59" s="56">
        <f t="shared" si="44"/>
        <v>0</v>
      </c>
      <c r="K59" s="56">
        <f aca="true" t="shared" si="45" ref="K59:R59">K61+K63+K65+K67</f>
        <v>0</v>
      </c>
      <c r="L59" s="56">
        <f t="shared" si="45"/>
        <v>0</v>
      </c>
      <c r="M59" s="20">
        <f t="shared" si="45"/>
        <v>5</v>
      </c>
      <c r="N59" s="20">
        <f t="shared" si="45"/>
        <v>5</v>
      </c>
      <c r="O59" s="20">
        <f t="shared" si="45"/>
        <v>5</v>
      </c>
      <c r="P59" s="56">
        <f t="shared" si="45"/>
        <v>0</v>
      </c>
      <c r="Q59" s="56">
        <f t="shared" si="45"/>
        <v>0</v>
      </c>
      <c r="R59" s="20">
        <f t="shared" si="45"/>
        <v>5</v>
      </c>
      <c r="S59" s="20">
        <f t="shared" si="44"/>
        <v>5</v>
      </c>
      <c r="T59" s="50"/>
      <c r="U59" s="47"/>
      <c r="V59" s="47"/>
      <c r="W59" s="20">
        <f t="shared" si="44"/>
        <v>0</v>
      </c>
      <c r="X59" s="20">
        <f t="shared" si="44"/>
        <v>0</v>
      </c>
      <c r="Y59" s="20">
        <f>Y61+Y63+Y65+Y67</f>
        <v>0</v>
      </c>
      <c r="Z59" s="56">
        <f>Z61+Z63+Z65+Z67</f>
        <v>0</v>
      </c>
      <c r="AA59" s="56">
        <f>AA61+AA63+AA65+AA67</f>
        <v>0</v>
      </c>
      <c r="AB59" s="56">
        <f>AB61+AB63+AB65+AB67</f>
        <v>0</v>
      </c>
      <c r="AC59" s="56">
        <f>AC61+AC63+AC65+AC67</f>
        <v>0</v>
      </c>
      <c r="AD59" s="20">
        <f t="shared" si="44"/>
        <v>0</v>
      </c>
      <c r="AE59" s="20">
        <f t="shared" si="44"/>
        <v>0</v>
      </c>
      <c r="AF59" s="20">
        <f t="shared" si="44"/>
        <v>0</v>
      </c>
      <c r="AG59" s="20">
        <f t="shared" si="44"/>
        <v>0</v>
      </c>
      <c r="AH59" s="20">
        <f t="shared" si="44"/>
        <v>0</v>
      </c>
      <c r="AI59" s="20">
        <f t="shared" si="44"/>
        <v>0</v>
      </c>
      <c r="AJ59" s="20">
        <f t="shared" si="44"/>
        <v>0</v>
      </c>
      <c r="AK59" s="20">
        <f t="shared" si="44"/>
        <v>0</v>
      </c>
      <c r="AL59" s="20">
        <f t="shared" si="44"/>
        <v>0</v>
      </c>
      <c r="AM59" s="20">
        <f t="shared" si="44"/>
        <v>0</v>
      </c>
      <c r="AN59" s="20">
        <f t="shared" si="44"/>
        <v>0</v>
      </c>
      <c r="AO59" s="53"/>
      <c r="AP59" s="53"/>
      <c r="AQ59" s="53"/>
      <c r="AR59" s="53"/>
      <c r="AS59" s="53"/>
      <c r="AT59" s="53"/>
      <c r="AU59" s="21">
        <f t="shared" si="6"/>
        <v>55</v>
      </c>
    </row>
    <row r="60" spans="1:47" s="5" customFormat="1" ht="18" customHeight="1">
      <c r="A60" s="76" t="s">
        <v>39</v>
      </c>
      <c r="B60" s="78" t="s">
        <v>91</v>
      </c>
      <c r="C60" s="10" t="s">
        <v>15</v>
      </c>
      <c r="D60" s="15">
        <v>4</v>
      </c>
      <c r="E60" s="15">
        <v>4</v>
      </c>
      <c r="F60" s="15">
        <v>4</v>
      </c>
      <c r="G60" s="15">
        <v>4</v>
      </c>
      <c r="H60" s="15">
        <v>4</v>
      </c>
      <c r="I60" s="15">
        <v>4</v>
      </c>
      <c r="J60" s="58"/>
      <c r="K60" s="58"/>
      <c r="L60" s="58"/>
      <c r="M60" s="15">
        <v>4</v>
      </c>
      <c r="N60" s="15">
        <v>4</v>
      </c>
      <c r="O60" s="15">
        <v>4</v>
      </c>
      <c r="P60" s="58"/>
      <c r="Q60" s="58"/>
      <c r="R60" s="15">
        <v>4</v>
      </c>
      <c r="S60" s="15">
        <v>4</v>
      </c>
      <c r="T60" s="50"/>
      <c r="U60" s="47"/>
      <c r="V60" s="47"/>
      <c r="W60" s="15"/>
      <c r="X60" s="15"/>
      <c r="Y60" s="15"/>
      <c r="Z60" s="58"/>
      <c r="AA60" s="58"/>
      <c r="AB60" s="58"/>
      <c r="AC60" s="5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3"/>
      <c r="AO60" s="53"/>
      <c r="AP60" s="53"/>
      <c r="AQ60" s="53"/>
      <c r="AR60" s="53"/>
      <c r="AS60" s="53"/>
      <c r="AT60" s="52"/>
      <c r="AU60" s="21">
        <f t="shared" si="6"/>
        <v>44</v>
      </c>
    </row>
    <row r="61" spans="1:47" s="5" customFormat="1" ht="18" customHeight="1">
      <c r="A61" s="77"/>
      <c r="B61" s="79"/>
      <c r="C61" s="7" t="s">
        <v>16</v>
      </c>
      <c r="D61" s="15">
        <v>2</v>
      </c>
      <c r="E61" s="15">
        <v>2</v>
      </c>
      <c r="F61" s="15">
        <v>2</v>
      </c>
      <c r="G61" s="15">
        <v>2</v>
      </c>
      <c r="H61" s="15">
        <v>2</v>
      </c>
      <c r="I61" s="15">
        <v>2</v>
      </c>
      <c r="J61" s="58"/>
      <c r="K61" s="58"/>
      <c r="L61" s="58"/>
      <c r="M61" s="15">
        <v>2</v>
      </c>
      <c r="N61" s="15">
        <v>2</v>
      </c>
      <c r="O61" s="15">
        <v>2</v>
      </c>
      <c r="P61" s="58"/>
      <c r="Q61" s="58"/>
      <c r="R61" s="15">
        <v>2</v>
      </c>
      <c r="S61" s="15">
        <v>2</v>
      </c>
      <c r="T61" s="48"/>
      <c r="U61" s="47"/>
      <c r="V61" s="47"/>
      <c r="W61" s="15"/>
      <c r="X61" s="15"/>
      <c r="Y61" s="15"/>
      <c r="Z61" s="58"/>
      <c r="AA61" s="58"/>
      <c r="AB61" s="58"/>
      <c r="AC61" s="5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3"/>
      <c r="AO61" s="53"/>
      <c r="AP61" s="53"/>
      <c r="AQ61" s="53"/>
      <c r="AR61" s="53"/>
      <c r="AS61" s="53"/>
      <c r="AT61" s="52"/>
      <c r="AU61" s="21">
        <f t="shared" si="6"/>
        <v>22</v>
      </c>
    </row>
    <row r="62" spans="1:47" s="5" customFormat="1" ht="18" customHeight="1">
      <c r="A62" s="76" t="s">
        <v>40</v>
      </c>
      <c r="B62" s="78" t="s">
        <v>92</v>
      </c>
      <c r="C62" s="10" t="s">
        <v>15</v>
      </c>
      <c r="D62" s="26">
        <v>2</v>
      </c>
      <c r="E62" s="26">
        <v>2</v>
      </c>
      <c r="F62" s="26">
        <v>2</v>
      </c>
      <c r="G62" s="26">
        <v>2</v>
      </c>
      <c r="H62" s="26">
        <v>2</v>
      </c>
      <c r="I62" s="26">
        <v>2</v>
      </c>
      <c r="J62" s="57"/>
      <c r="K62" s="57"/>
      <c r="L62" s="57"/>
      <c r="M62" s="26">
        <v>2</v>
      </c>
      <c r="N62" s="26">
        <v>2</v>
      </c>
      <c r="O62" s="26">
        <v>2</v>
      </c>
      <c r="P62" s="57"/>
      <c r="Q62" s="57"/>
      <c r="R62" s="26">
        <v>2</v>
      </c>
      <c r="S62" s="26">
        <v>2</v>
      </c>
      <c r="T62" s="51"/>
      <c r="U62" s="47"/>
      <c r="V62" s="47"/>
      <c r="W62" s="15"/>
      <c r="X62" s="15"/>
      <c r="Y62" s="15"/>
      <c r="Z62" s="58"/>
      <c r="AA62" s="58"/>
      <c r="AB62" s="58"/>
      <c r="AC62" s="5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52"/>
      <c r="AP62" s="52"/>
      <c r="AQ62" s="52"/>
      <c r="AR62" s="52"/>
      <c r="AS62" s="52"/>
      <c r="AT62" s="52"/>
      <c r="AU62" s="21">
        <f t="shared" si="6"/>
        <v>22</v>
      </c>
    </row>
    <row r="63" spans="1:47" s="5" customFormat="1" ht="18" customHeight="1">
      <c r="A63" s="77"/>
      <c r="B63" s="79"/>
      <c r="C63" s="7" t="s">
        <v>16</v>
      </c>
      <c r="D63" s="26">
        <v>1</v>
      </c>
      <c r="E63" s="26">
        <v>1</v>
      </c>
      <c r="F63" s="26">
        <v>1</v>
      </c>
      <c r="G63" s="26">
        <v>1</v>
      </c>
      <c r="H63" s="26">
        <v>1</v>
      </c>
      <c r="I63" s="26">
        <v>1</v>
      </c>
      <c r="J63" s="57"/>
      <c r="K63" s="57"/>
      <c r="L63" s="57"/>
      <c r="M63" s="26">
        <v>1</v>
      </c>
      <c r="N63" s="26">
        <v>1</v>
      </c>
      <c r="O63" s="26">
        <v>1</v>
      </c>
      <c r="P63" s="57"/>
      <c r="Q63" s="57"/>
      <c r="R63" s="26">
        <v>1</v>
      </c>
      <c r="S63" s="26">
        <v>1</v>
      </c>
      <c r="T63" s="50"/>
      <c r="U63" s="47"/>
      <c r="V63" s="47"/>
      <c r="W63" s="15"/>
      <c r="X63" s="15"/>
      <c r="Y63" s="15"/>
      <c r="Z63" s="58"/>
      <c r="AA63" s="58"/>
      <c r="AB63" s="58"/>
      <c r="AC63" s="58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52"/>
      <c r="AP63" s="52"/>
      <c r="AQ63" s="52"/>
      <c r="AR63" s="52"/>
      <c r="AS63" s="52"/>
      <c r="AT63" s="52"/>
      <c r="AU63" s="21">
        <f t="shared" si="6"/>
        <v>11</v>
      </c>
    </row>
    <row r="64" spans="1:47" s="5" customFormat="1" ht="15" customHeight="1">
      <c r="A64" s="76" t="s">
        <v>36</v>
      </c>
      <c r="B64" s="78" t="s">
        <v>99</v>
      </c>
      <c r="C64" s="10" t="s">
        <v>15</v>
      </c>
      <c r="D64" s="26">
        <v>2</v>
      </c>
      <c r="E64" s="26">
        <v>2</v>
      </c>
      <c r="F64" s="26">
        <v>2</v>
      </c>
      <c r="G64" s="26">
        <v>2</v>
      </c>
      <c r="H64" s="26">
        <v>2</v>
      </c>
      <c r="I64" s="26">
        <v>2</v>
      </c>
      <c r="J64" s="57"/>
      <c r="K64" s="57"/>
      <c r="L64" s="57"/>
      <c r="M64" s="26">
        <v>2</v>
      </c>
      <c r="N64" s="26">
        <v>2</v>
      </c>
      <c r="O64" s="26">
        <v>2</v>
      </c>
      <c r="P64" s="57"/>
      <c r="Q64" s="57"/>
      <c r="R64" s="26">
        <v>2</v>
      </c>
      <c r="S64" s="26">
        <v>2</v>
      </c>
      <c r="T64" s="50"/>
      <c r="U64" s="47"/>
      <c r="V64" s="47"/>
      <c r="W64" s="15"/>
      <c r="X64" s="15"/>
      <c r="Y64" s="15"/>
      <c r="Z64" s="58"/>
      <c r="AA64" s="58"/>
      <c r="AB64" s="58"/>
      <c r="AC64" s="58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52"/>
      <c r="AP64" s="52"/>
      <c r="AQ64" s="52"/>
      <c r="AR64" s="52"/>
      <c r="AS64" s="52"/>
      <c r="AT64" s="52"/>
      <c r="AU64" s="21">
        <f t="shared" si="6"/>
        <v>22</v>
      </c>
    </row>
    <row r="65" spans="1:47" s="5" customFormat="1" ht="15.75" customHeight="1">
      <c r="A65" s="77"/>
      <c r="B65" s="79"/>
      <c r="C65" s="7" t="s">
        <v>16</v>
      </c>
      <c r="D65" s="26">
        <v>1</v>
      </c>
      <c r="E65" s="26">
        <v>1</v>
      </c>
      <c r="F65" s="26">
        <v>1</v>
      </c>
      <c r="G65" s="26">
        <v>1</v>
      </c>
      <c r="H65" s="26">
        <v>1</v>
      </c>
      <c r="I65" s="26">
        <v>1</v>
      </c>
      <c r="J65" s="57"/>
      <c r="K65" s="57"/>
      <c r="L65" s="57"/>
      <c r="M65" s="26">
        <v>1</v>
      </c>
      <c r="N65" s="26">
        <v>1</v>
      </c>
      <c r="O65" s="26">
        <v>1</v>
      </c>
      <c r="P65" s="57"/>
      <c r="Q65" s="57"/>
      <c r="R65" s="26">
        <v>1</v>
      </c>
      <c r="S65" s="26">
        <v>1</v>
      </c>
      <c r="T65" s="50"/>
      <c r="U65" s="47"/>
      <c r="V65" s="47"/>
      <c r="W65" s="15"/>
      <c r="X65" s="15"/>
      <c r="Y65" s="15"/>
      <c r="Z65" s="58"/>
      <c r="AA65" s="58"/>
      <c r="AB65" s="58"/>
      <c r="AC65" s="58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52"/>
      <c r="AP65" s="52"/>
      <c r="AQ65" s="52"/>
      <c r="AR65" s="52"/>
      <c r="AS65" s="52"/>
      <c r="AT65" s="52"/>
      <c r="AU65" s="21">
        <f t="shared" si="6"/>
        <v>11</v>
      </c>
    </row>
    <row r="66" spans="1:47" s="5" customFormat="1" ht="15.75" customHeight="1">
      <c r="A66" s="76" t="s">
        <v>37</v>
      </c>
      <c r="B66" s="106" t="s">
        <v>117</v>
      </c>
      <c r="C66" s="10" t="s">
        <v>15</v>
      </c>
      <c r="D66" s="26">
        <v>2</v>
      </c>
      <c r="E66" s="26">
        <v>2</v>
      </c>
      <c r="F66" s="26">
        <v>2</v>
      </c>
      <c r="G66" s="26">
        <v>2</v>
      </c>
      <c r="H66" s="26">
        <v>2</v>
      </c>
      <c r="I66" s="26">
        <v>2</v>
      </c>
      <c r="J66" s="57"/>
      <c r="K66" s="57"/>
      <c r="L66" s="57"/>
      <c r="M66" s="26">
        <v>2</v>
      </c>
      <c r="N66" s="26">
        <v>2</v>
      </c>
      <c r="O66" s="26">
        <v>2</v>
      </c>
      <c r="P66" s="57"/>
      <c r="Q66" s="57"/>
      <c r="R66" s="26">
        <v>2</v>
      </c>
      <c r="S66" s="26">
        <v>2</v>
      </c>
      <c r="T66" s="50"/>
      <c r="U66" s="47"/>
      <c r="V66" s="47"/>
      <c r="W66" s="15"/>
      <c r="X66" s="15"/>
      <c r="Y66" s="15"/>
      <c r="Z66" s="58"/>
      <c r="AA66" s="58"/>
      <c r="AB66" s="58"/>
      <c r="AC66" s="58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52"/>
      <c r="AP66" s="52"/>
      <c r="AQ66" s="52"/>
      <c r="AR66" s="52"/>
      <c r="AS66" s="52"/>
      <c r="AT66" s="52"/>
      <c r="AU66" s="21">
        <f t="shared" si="6"/>
        <v>22</v>
      </c>
    </row>
    <row r="67" spans="1:47" s="5" customFormat="1" ht="15.75" customHeight="1">
      <c r="A67" s="77"/>
      <c r="B67" s="106"/>
      <c r="C67" s="7" t="s">
        <v>16</v>
      </c>
      <c r="D67" s="26">
        <v>1</v>
      </c>
      <c r="E67" s="26">
        <v>1</v>
      </c>
      <c r="F67" s="26">
        <v>1</v>
      </c>
      <c r="G67" s="26">
        <v>1</v>
      </c>
      <c r="H67" s="26">
        <v>1</v>
      </c>
      <c r="I67" s="26">
        <v>1</v>
      </c>
      <c r="J67" s="57"/>
      <c r="K67" s="57"/>
      <c r="L67" s="57"/>
      <c r="M67" s="26">
        <v>1</v>
      </c>
      <c r="N67" s="26">
        <v>1</v>
      </c>
      <c r="O67" s="26">
        <v>1</v>
      </c>
      <c r="P67" s="57"/>
      <c r="Q67" s="57"/>
      <c r="R67" s="26">
        <v>1</v>
      </c>
      <c r="S67" s="26">
        <v>1</v>
      </c>
      <c r="T67" s="50"/>
      <c r="U67" s="47"/>
      <c r="V67" s="47"/>
      <c r="W67" s="15"/>
      <c r="X67" s="15"/>
      <c r="Y67" s="15"/>
      <c r="Z67" s="58"/>
      <c r="AA67" s="58"/>
      <c r="AB67" s="58"/>
      <c r="AC67" s="58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52"/>
      <c r="AP67" s="52"/>
      <c r="AQ67" s="52"/>
      <c r="AR67" s="52"/>
      <c r="AS67" s="52"/>
      <c r="AT67" s="52"/>
      <c r="AU67" s="21">
        <f t="shared" si="6"/>
        <v>11</v>
      </c>
    </row>
    <row r="68" spans="1:47" s="5" customFormat="1" ht="33" customHeight="1">
      <c r="A68" s="41" t="s">
        <v>47</v>
      </c>
      <c r="B68" s="42" t="s">
        <v>118</v>
      </c>
      <c r="C68" s="43" t="s">
        <v>15</v>
      </c>
      <c r="D68" s="44"/>
      <c r="E68" s="44"/>
      <c r="F68" s="44"/>
      <c r="G68" s="44"/>
      <c r="H68" s="44"/>
      <c r="I68" s="44"/>
      <c r="J68" s="57">
        <v>36</v>
      </c>
      <c r="K68" s="57">
        <v>36</v>
      </c>
      <c r="L68" s="57">
        <v>36</v>
      </c>
      <c r="M68" s="44"/>
      <c r="N68" s="44"/>
      <c r="O68" s="44"/>
      <c r="P68" s="57"/>
      <c r="Q68" s="57"/>
      <c r="R68" s="44"/>
      <c r="S68" s="26"/>
      <c r="T68" s="49"/>
      <c r="U68" s="47"/>
      <c r="V68" s="47"/>
      <c r="W68" s="26"/>
      <c r="X68" s="26"/>
      <c r="Y68" s="26"/>
      <c r="Z68" s="57"/>
      <c r="AA68" s="57"/>
      <c r="AB68" s="57"/>
      <c r="AC68" s="57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52"/>
      <c r="AQ68" s="52"/>
      <c r="AR68" s="52"/>
      <c r="AS68" s="52"/>
      <c r="AT68" s="52"/>
      <c r="AU68" s="21">
        <f t="shared" si="6"/>
        <v>108</v>
      </c>
    </row>
    <row r="69" spans="1:47" s="5" customFormat="1" ht="11.25">
      <c r="A69" s="94" t="s">
        <v>121</v>
      </c>
      <c r="B69" s="92" t="s">
        <v>122</v>
      </c>
      <c r="C69" s="45" t="s">
        <v>15</v>
      </c>
      <c r="D69" s="44"/>
      <c r="E69" s="44"/>
      <c r="F69" s="44"/>
      <c r="G69" s="44"/>
      <c r="H69" s="44"/>
      <c r="I69" s="44"/>
      <c r="J69" s="57"/>
      <c r="K69" s="57"/>
      <c r="L69" s="57"/>
      <c r="M69" s="44"/>
      <c r="N69" s="44"/>
      <c r="O69" s="44"/>
      <c r="P69" s="57">
        <v>36</v>
      </c>
      <c r="Q69" s="57">
        <v>36</v>
      </c>
      <c r="R69" s="44"/>
      <c r="S69" s="44"/>
      <c r="T69" s="49"/>
      <c r="U69" s="47"/>
      <c r="V69" s="47"/>
      <c r="W69" s="26"/>
      <c r="X69" s="26"/>
      <c r="Y69" s="26"/>
      <c r="Z69" s="57"/>
      <c r="AA69" s="57"/>
      <c r="AB69" s="57"/>
      <c r="AC69" s="57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52"/>
      <c r="AP69" s="52"/>
      <c r="AQ69" s="52"/>
      <c r="AR69" s="52"/>
      <c r="AS69" s="52"/>
      <c r="AT69" s="52"/>
      <c r="AU69" s="21">
        <f t="shared" si="6"/>
        <v>72</v>
      </c>
    </row>
    <row r="70" spans="1:47" s="5" customFormat="1" ht="11.25">
      <c r="A70" s="95"/>
      <c r="B70" s="93"/>
      <c r="C70" s="45" t="s">
        <v>16</v>
      </c>
      <c r="D70" s="44"/>
      <c r="E70" s="44"/>
      <c r="F70" s="44"/>
      <c r="G70" s="44"/>
      <c r="H70" s="44"/>
      <c r="I70" s="44"/>
      <c r="J70" s="57"/>
      <c r="K70" s="57"/>
      <c r="L70" s="57"/>
      <c r="M70" s="44"/>
      <c r="N70" s="44"/>
      <c r="O70" s="44"/>
      <c r="P70" s="57"/>
      <c r="Q70" s="57"/>
      <c r="R70" s="44"/>
      <c r="S70" s="44"/>
      <c r="T70" s="49"/>
      <c r="U70" s="47"/>
      <c r="V70" s="47"/>
      <c r="W70" s="26"/>
      <c r="X70" s="26"/>
      <c r="Y70" s="26"/>
      <c r="Z70" s="57"/>
      <c r="AA70" s="57"/>
      <c r="AB70" s="57"/>
      <c r="AC70" s="57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52"/>
      <c r="AP70" s="52"/>
      <c r="AQ70" s="52"/>
      <c r="AR70" s="52"/>
      <c r="AS70" s="52"/>
      <c r="AT70" s="52"/>
      <c r="AU70" s="21">
        <f t="shared" si="6"/>
        <v>0</v>
      </c>
    </row>
    <row r="71" spans="1:47" s="5" customFormat="1" ht="21" customHeight="1">
      <c r="A71" s="41" t="s">
        <v>63</v>
      </c>
      <c r="B71" s="42" t="s">
        <v>64</v>
      </c>
      <c r="C71" s="43" t="s">
        <v>15</v>
      </c>
      <c r="D71" s="44"/>
      <c r="E71" s="44"/>
      <c r="F71" s="44"/>
      <c r="G71" s="44"/>
      <c r="H71" s="44"/>
      <c r="I71" s="44"/>
      <c r="J71" s="57"/>
      <c r="K71" s="57"/>
      <c r="L71" s="57"/>
      <c r="M71" s="44"/>
      <c r="N71" s="44"/>
      <c r="O71" s="44"/>
      <c r="P71" s="57"/>
      <c r="Q71" s="57"/>
      <c r="R71" s="44"/>
      <c r="S71" s="44"/>
      <c r="T71" s="49"/>
      <c r="U71" s="47"/>
      <c r="V71" s="47"/>
      <c r="W71" s="26"/>
      <c r="X71" s="26"/>
      <c r="Y71" s="26"/>
      <c r="Z71" s="57">
        <v>36</v>
      </c>
      <c r="AA71" s="57">
        <v>36</v>
      </c>
      <c r="AB71" s="57">
        <v>36</v>
      </c>
      <c r="AC71" s="57">
        <v>36</v>
      </c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52"/>
      <c r="AP71" s="52"/>
      <c r="AQ71" s="52"/>
      <c r="AR71" s="52"/>
      <c r="AS71" s="52"/>
      <c r="AT71" s="52"/>
      <c r="AU71" s="21">
        <f t="shared" si="6"/>
        <v>144</v>
      </c>
    </row>
    <row r="72" spans="1:47" s="11" customFormat="1" ht="13.5" customHeight="1">
      <c r="A72" s="91" t="s">
        <v>17</v>
      </c>
      <c r="B72" s="91"/>
      <c r="C72" s="91"/>
      <c r="D72" s="9">
        <f aca="true" t="shared" si="46" ref="D72:AN72">D10+D24+D20</f>
        <v>36</v>
      </c>
      <c r="E72" s="9">
        <f t="shared" si="46"/>
        <v>36</v>
      </c>
      <c r="F72" s="9">
        <f t="shared" si="46"/>
        <v>36</v>
      </c>
      <c r="G72" s="9">
        <f t="shared" si="46"/>
        <v>36</v>
      </c>
      <c r="H72" s="9">
        <f t="shared" si="46"/>
        <v>36</v>
      </c>
      <c r="I72" s="9">
        <f t="shared" si="46"/>
        <v>36</v>
      </c>
      <c r="J72" s="9">
        <f t="shared" si="46"/>
        <v>36</v>
      </c>
      <c r="K72" s="9">
        <f t="shared" si="46"/>
        <v>36</v>
      </c>
      <c r="L72" s="9">
        <f t="shared" si="46"/>
        <v>36</v>
      </c>
      <c r="M72" s="9">
        <f t="shared" si="46"/>
        <v>36</v>
      </c>
      <c r="N72" s="9">
        <f t="shared" si="46"/>
        <v>36</v>
      </c>
      <c r="O72" s="9">
        <f t="shared" si="46"/>
        <v>36</v>
      </c>
      <c r="P72" s="9">
        <f t="shared" si="46"/>
        <v>36</v>
      </c>
      <c r="Q72" s="9">
        <f t="shared" si="46"/>
        <v>36</v>
      </c>
      <c r="R72" s="9">
        <f t="shared" si="46"/>
        <v>36</v>
      </c>
      <c r="S72" s="9">
        <f t="shared" si="46"/>
        <v>36</v>
      </c>
      <c r="T72" s="9">
        <f t="shared" si="46"/>
        <v>0</v>
      </c>
      <c r="U72" s="9">
        <f t="shared" si="46"/>
        <v>0</v>
      </c>
      <c r="V72" s="9">
        <f t="shared" si="46"/>
        <v>0</v>
      </c>
      <c r="W72" s="9">
        <f t="shared" si="46"/>
        <v>36</v>
      </c>
      <c r="X72" s="9">
        <f t="shared" si="46"/>
        <v>36</v>
      </c>
      <c r="Y72" s="9">
        <f t="shared" si="46"/>
        <v>36</v>
      </c>
      <c r="Z72" s="9">
        <f t="shared" si="46"/>
        <v>36</v>
      </c>
      <c r="AA72" s="9">
        <f t="shared" si="46"/>
        <v>36</v>
      </c>
      <c r="AB72" s="9">
        <f t="shared" si="46"/>
        <v>36</v>
      </c>
      <c r="AC72" s="9">
        <f t="shared" si="46"/>
        <v>36</v>
      </c>
      <c r="AD72" s="9">
        <f t="shared" si="46"/>
        <v>36</v>
      </c>
      <c r="AE72" s="9">
        <f t="shared" si="46"/>
        <v>36</v>
      </c>
      <c r="AF72" s="9">
        <f t="shared" si="46"/>
        <v>36</v>
      </c>
      <c r="AG72" s="9">
        <f t="shared" si="46"/>
        <v>36</v>
      </c>
      <c r="AH72" s="9">
        <f t="shared" si="46"/>
        <v>36</v>
      </c>
      <c r="AI72" s="9">
        <f t="shared" si="46"/>
        <v>36</v>
      </c>
      <c r="AJ72" s="9">
        <f t="shared" si="46"/>
        <v>36</v>
      </c>
      <c r="AK72" s="9">
        <f t="shared" si="46"/>
        <v>36</v>
      </c>
      <c r="AL72" s="9">
        <f t="shared" si="46"/>
        <v>36</v>
      </c>
      <c r="AM72" s="9">
        <f t="shared" si="46"/>
        <v>36</v>
      </c>
      <c r="AN72" s="9">
        <f t="shared" si="46"/>
        <v>36</v>
      </c>
      <c r="AO72" s="52"/>
      <c r="AP72" s="52"/>
      <c r="AQ72" s="52"/>
      <c r="AR72" s="52"/>
      <c r="AS72" s="52"/>
      <c r="AT72" s="52"/>
      <c r="AU72" s="21">
        <f t="shared" si="6"/>
        <v>1224</v>
      </c>
    </row>
    <row r="73" spans="1:47" s="11" customFormat="1" ht="13.5" customHeight="1">
      <c r="A73" s="91" t="s">
        <v>18</v>
      </c>
      <c r="B73" s="91"/>
      <c r="C73" s="91"/>
      <c r="D73" s="9">
        <f aca="true" t="shared" si="47" ref="D73:AN73">D11+D25+D21</f>
        <v>18</v>
      </c>
      <c r="E73" s="9">
        <f t="shared" si="47"/>
        <v>18</v>
      </c>
      <c r="F73" s="9">
        <f t="shared" si="47"/>
        <v>18</v>
      </c>
      <c r="G73" s="9">
        <f t="shared" si="47"/>
        <v>18</v>
      </c>
      <c r="H73" s="9">
        <f t="shared" si="47"/>
        <v>18</v>
      </c>
      <c r="I73" s="9">
        <f t="shared" si="47"/>
        <v>18</v>
      </c>
      <c r="J73" s="9">
        <f t="shared" si="47"/>
        <v>0</v>
      </c>
      <c r="K73" s="9">
        <f t="shared" si="47"/>
        <v>0</v>
      </c>
      <c r="L73" s="9">
        <f t="shared" si="47"/>
        <v>0</v>
      </c>
      <c r="M73" s="9">
        <f t="shared" si="47"/>
        <v>18</v>
      </c>
      <c r="N73" s="9">
        <f t="shared" si="47"/>
        <v>18</v>
      </c>
      <c r="O73" s="9">
        <f t="shared" si="47"/>
        <v>18</v>
      </c>
      <c r="P73" s="9">
        <f t="shared" si="47"/>
        <v>0</v>
      </c>
      <c r="Q73" s="9">
        <f t="shared" si="47"/>
        <v>0</v>
      </c>
      <c r="R73" s="9">
        <f t="shared" si="47"/>
        <v>18</v>
      </c>
      <c r="S73" s="9">
        <f t="shared" si="47"/>
        <v>18</v>
      </c>
      <c r="T73" s="9">
        <f t="shared" si="47"/>
        <v>0</v>
      </c>
      <c r="U73" s="9">
        <f t="shared" si="47"/>
        <v>0</v>
      </c>
      <c r="V73" s="9">
        <f t="shared" si="47"/>
        <v>0</v>
      </c>
      <c r="W73" s="9">
        <f t="shared" si="47"/>
        <v>18</v>
      </c>
      <c r="X73" s="9">
        <f t="shared" si="47"/>
        <v>18</v>
      </c>
      <c r="Y73" s="9">
        <f t="shared" si="47"/>
        <v>18</v>
      </c>
      <c r="Z73" s="9">
        <f t="shared" si="47"/>
        <v>0</v>
      </c>
      <c r="AA73" s="9">
        <f t="shared" si="47"/>
        <v>0</v>
      </c>
      <c r="AB73" s="9">
        <f t="shared" si="47"/>
        <v>0</v>
      </c>
      <c r="AC73" s="9">
        <f t="shared" si="47"/>
        <v>0</v>
      </c>
      <c r="AD73" s="9">
        <f t="shared" si="47"/>
        <v>18</v>
      </c>
      <c r="AE73" s="9">
        <f t="shared" si="47"/>
        <v>18</v>
      </c>
      <c r="AF73" s="9">
        <f t="shared" si="47"/>
        <v>18</v>
      </c>
      <c r="AG73" s="9">
        <f t="shared" si="47"/>
        <v>18</v>
      </c>
      <c r="AH73" s="9">
        <f t="shared" si="47"/>
        <v>18</v>
      </c>
      <c r="AI73" s="9">
        <f t="shared" si="47"/>
        <v>18</v>
      </c>
      <c r="AJ73" s="9">
        <f t="shared" si="47"/>
        <v>18</v>
      </c>
      <c r="AK73" s="9">
        <f t="shared" si="47"/>
        <v>18</v>
      </c>
      <c r="AL73" s="9">
        <f t="shared" si="47"/>
        <v>18</v>
      </c>
      <c r="AM73" s="9">
        <f t="shared" si="47"/>
        <v>18</v>
      </c>
      <c r="AN73" s="9">
        <f t="shared" si="47"/>
        <v>18</v>
      </c>
      <c r="AO73" s="52"/>
      <c r="AP73" s="52"/>
      <c r="AQ73" s="52"/>
      <c r="AR73" s="52"/>
      <c r="AS73" s="52"/>
      <c r="AT73" s="52"/>
      <c r="AU73" s="21">
        <f t="shared" si="6"/>
        <v>450</v>
      </c>
    </row>
    <row r="74" spans="1:47" s="11" customFormat="1" ht="13.5" customHeight="1">
      <c r="A74" s="90" t="s">
        <v>19</v>
      </c>
      <c r="B74" s="90"/>
      <c r="C74" s="90"/>
      <c r="D74" s="9">
        <f>D72+D73</f>
        <v>54</v>
      </c>
      <c r="E74" s="9">
        <f aca="true" t="shared" si="48" ref="E74:AI74">E72+E73</f>
        <v>54</v>
      </c>
      <c r="F74" s="9">
        <f t="shared" si="48"/>
        <v>54</v>
      </c>
      <c r="G74" s="9">
        <f t="shared" si="48"/>
        <v>54</v>
      </c>
      <c r="H74" s="9">
        <f t="shared" si="48"/>
        <v>54</v>
      </c>
      <c r="I74" s="9">
        <f t="shared" si="48"/>
        <v>54</v>
      </c>
      <c r="J74" s="9">
        <f t="shared" si="48"/>
        <v>36</v>
      </c>
      <c r="K74" s="9">
        <f t="shared" si="48"/>
        <v>36</v>
      </c>
      <c r="L74" s="9">
        <f t="shared" si="48"/>
        <v>36</v>
      </c>
      <c r="M74" s="9">
        <f t="shared" si="48"/>
        <v>54</v>
      </c>
      <c r="N74" s="9">
        <f t="shared" si="48"/>
        <v>54</v>
      </c>
      <c r="O74" s="9">
        <f t="shared" si="48"/>
        <v>54</v>
      </c>
      <c r="P74" s="9">
        <f t="shared" si="48"/>
        <v>36</v>
      </c>
      <c r="Q74" s="9">
        <f t="shared" si="48"/>
        <v>36</v>
      </c>
      <c r="R74" s="9">
        <f t="shared" si="48"/>
        <v>54</v>
      </c>
      <c r="S74" s="9">
        <f t="shared" si="48"/>
        <v>54</v>
      </c>
      <c r="T74" s="9">
        <f t="shared" si="48"/>
        <v>0</v>
      </c>
      <c r="U74" s="9">
        <f t="shared" si="48"/>
        <v>0</v>
      </c>
      <c r="V74" s="9">
        <f t="shared" si="48"/>
        <v>0</v>
      </c>
      <c r="W74" s="9">
        <f t="shared" si="48"/>
        <v>54</v>
      </c>
      <c r="X74" s="9">
        <f t="shared" si="48"/>
        <v>54</v>
      </c>
      <c r="Y74" s="9">
        <f t="shared" si="48"/>
        <v>54</v>
      </c>
      <c r="Z74" s="9">
        <f t="shared" si="48"/>
        <v>36</v>
      </c>
      <c r="AA74" s="9">
        <f t="shared" si="48"/>
        <v>36</v>
      </c>
      <c r="AB74" s="9">
        <f t="shared" si="48"/>
        <v>36</v>
      </c>
      <c r="AC74" s="9">
        <f t="shared" si="48"/>
        <v>36</v>
      </c>
      <c r="AD74" s="9">
        <f t="shared" si="48"/>
        <v>54</v>
      </c>
      <c r="AE74" s="9">
        <f t="shared" si="48"/>
        <v>54</v>
      </c>
      <c r="AF74" s="9">
        <f t="shared" si="48"/>
        <v>54</v>
      </c>
      <c r="AG74" s="9">
        <f t="shared" si="48"/>
        <v>54</v>
      </c>
      <c r="AH74" s="9">
        <f t="shared" si="48"/>
        <v>54</v>
      </c>
      <c r="AI74" s="9">
        <f t="shared" si="48"/>
        <v>54</v>
      </c>
      <c r="AJ74" s="9">
        <f>AJ72+AJ73</f>
        <v>54</v>
      </c>
      <c r="AK74" s="9">
        <f>AK72+AK73</f>
        <v>54</v>
      </c>
      <c r="AL74" s="9">
        <f>AL72+AL73</f>
        <v>54</v>
      </c>
      <c r="AM74" s="9">
        <f>AM72+AM73</f>
        <v>54</v>
      </c>
      <c r="AN74" s="9">
        <f>AN72+AN73</f>
        <v>54</v>
      </c>
      <c r="AO74" s="52"/>
      <c r="AP74" s="52"/>
      <c r="AQ74" s="52"/>
      <c r="AR74" s="52"/>
      <c r="AS74" s="52"/>
      <c r="AT74" s="52"/>
      <c r="AU74" s="21">
        <f t="shared" si="6"/>
        <v>1674</v>
      </c>
    </row>
    <row r="75" spans="1:47" s="5" customFormat="1" ht="13.5" customHeight="1">
      <c r="A75" s="18"/>
      <c r="B75" s="6"/>
      <c r="C75" s="2"/>
      <c r="R75" s="14"/>
      <c r="AU75" s="22"/>
    </row>
    <row r="76" spans="1:47" s="5" customFormat="1" ht="13.5" customHeight="1">
      <c r="A76" s="18"/>
      <c r="B76" s="6"/>
      <c r="C76" s="2"/>
      <c r="R76" s="14"/>
      <c r="AU76" s="22"/>
    </row>
    <row r="77" spans="1:47" s="5" customFormat="1" ht="13.5" customHeight="1">
      <c r="A77" s="18"/>
      <c r="B77" s="6"/>
      <c r="C77" s="2"/>
      <c r="R77" s="14"/>
      <c r="AU77" s="22"/>
    </row>
    <row r="78" spans="1:47" s="5" customFormat="1" ht="13.5" customHeight="1">
      <c r="A78" s="18"/>
      <c r="B78" s="6"/>
      <c r="C78" s="2"/>
      <c r="R78" s="14"/>
      <c r="AU78" s="22"/>
    </row>
    <row r="79" spans="1:47" s="5" customFormat="1" ht="13.5" customHeight="1">
      <c r="A79" s="18"/>
      <c r="B79" s="6"/>
      <c r="C79" s="2"/>
      <c r="R79" s="14"/>
      <c r="AU79" s="22"/>
    </row>
    <row r="80" spans="1:47" s="5" customFormat="1" ht="13.5" customHeight="1">
      <c r="A80" s="18"/>
      <c r="C80" s="2"/>
      <c r="R80" s="14"/>
      <c r="AU80" s="22"/>
    </row>
    <row r="81" spans="1:47" s="5" customFormat="1" ht="13.5" customHeight="1">
      <c r="A81" s="18"/>
      <c r="C81" s="2"/>
      <c r="R81" s="14"/>
      <c r="AU81" s="22"/>
    </row>
    <row r="82" spans="1:47" s="5" customFormat="1" ht="13.5" customHeight="1">
      <c r="A82" s="18"/>
      <c r="C82" s="2"/>
      <c r="R82" s="14"/>
      <c r="AU82" s="22"/>
    </row>
    <row r="83" spans="1:47" s="5" customFormat="1" ht="13.5" customHeight="1">
      <c r="A83" s="18"/>
      <c r="C83" s="2"/>
      <c r="R83" s="14"/>
      <c r="AU83" s="22"/>
    </row>
    <row r="84" spans="1:47" s="5" customFormat="1" ht="13.5" customHeight="1">
      <c r="A84" s="18"/>
      <c r="C84" s="2"/>
      <c r="R84" s="14"/>
      <c r="AU84" s="22"/>
    </row>
    <row r="85" spans="1:47" s="5" customFormat="1" ht="13.5" customHeight="1">
      <c r="A85" s="18"/>
      <c r="C85" s="2"/>
      <c r="R85" s="14"/>
      <c r="AU85" s="22"/>
    </row>
    <row r="86" spans="1:47" s="5" customFormat="1" ht="13.5" customHeight="1">
      <c r="A86" s="18"/>
      <c r="C86" s="2"/>
      <c r="R86" s="14"/>
      <c r="AU86" s="22"/>
    </row>
    <row r="87" spans="1:47" s="5" customFormat="1" ht="13.5" customHeight="1">
      <c r="A87" s="18"/>
      <c r="C87" s="2"/>
      <c r="R87" s="14"/>
      <c r="AU87" s="22"/>
    </row>
    <row r="88" spans="1:47" s="5" customFormat="1" ht="13.5" customHeight="1">
      <c r="A88" s="18"/>
      <c r="C88" s="2"/>
      <c r="R88" s="14"/>
      <c r="AU88" s="22"/>
    </row>
    <row r="89" spans="1:47" s="5" customFormat="1" ht="13.5" customHeight="1">
      <c r="A89" s="18"/>
      <c r="C89" s="2"/>
      <c r="R89" s="14"/>
      <c r="AU89" s="22"/>
    </row>
    <row r="90" spans="1:47" s="5" customFormat="1" ht="13.5" customHeight="1">
      <c r="A90" s="18"/>
      <c r="C90" s="2"/>
      <c r="R90" s="14"/>
      <c r="AU90" s="22"/>
    </row>
    <row r="91" spans="1:47" s="5" customFormat="1" ht="13.5" customHeight="1">
      <c r="A91" s="18"/>
      <c r="C91" s="2"/>
      <c r="R91" s="14"/>
      <c r="AU91" s="22"/>
    </row>
    <row r="92" spans="1:47" s="5" customFormat="1" ht="13.5" customHeight="1">
      <c r="A92" s="18"/>
      <c r="C92" s="2"/>
      <c r="R92" s="14"/>
      <c r="AU92" s="22"/>
    </row>
    <row r="93" spans="1:47" s="3" customFormat="1" ht="13.5" customHeight="1">
      <c r="A93" s="18"/>
      <c r="C93" s="2"/>
      <c r="R93" s="27"/>
      <c r="AU93" s="23"/>
    </row>
    <row r="94" spans="1:47" s="3" customFormat="1" ht="13.5" customHeight="1">
      <c r="A94" s="18"/>
      <c r="C94" s="2"/>
      <c r="R94" s="27"/>
      <c r="AU94" s="23"/>
    </row>
    <row r="95" spans="1:47" s="3" customFormat="1" ht="13.5" customHeight="1">
      <c r="A95" s="18"/>
      <c r="C95" s="2"/>
      <c r="R95" s="27"/>
      <c r="AU95" s="23"/>
    </row>
    <row r="96" ht="13.5" customHeight="1"/>
    <row r="97" ht="13.5" customHeight="1"/>
    <row r="98" ht="13.5" customHeight="1"/>
    <row r="99" ht="13.5" customHeight="1"/>
    <row r="100" ht="13.5" customHeight="1"/>
    <row r="101" spans="2:56" s="19" customFormat="1" ht="13.5" customHeight="1">
      <c r="B101"/>
      <c r="C101" s="4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8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 s="24"/>
      <c r="AV101"/>
      <c r="AW101"/>
      <c r="AX101"/>
      <c r="AY101"/>
      <c r="AZ101"/>
      <c r="BA101"/>
      <c r="BB101"/>
      <c r="BC101"/>
      <c r="BD101"/>
    </row>
    <row r="102" spans="2:56" s="19" customFormat="1" ht="13.5" customHeight="1">
      <c r="B102"/>
      <c r="C102" s="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8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 s="24"/>
      <c r="AV102"/>
      <c r="AW102"/>
      <c r="AX102"/>
      <c r="AY102"/>
      <c r="AZ102"/>
      <c r="BA102"/>
      <c r="BB102"/>
      <c r="BC102"/>
      <c r="BD102"/>
    </row>
    <row r="103" spans="2:56" s="19" customFormat="1" ht="13.5" customHeight="1">
      <c r="B103"/>
      <c r="C103" s="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8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 s="24"/>
      <c r="AV103"/>
      <c r="AW103"/>
      <c r="AX103"/>
      <c r="AY103"/>
      <c r="AZ103"/>
      <c r="BA103"/>
      <c r="BB103"/>
      <c r="BC103"/>
      <c r="BD103"/>
    </row>
    <row r="104" spans="2:56" s="19" customFormat="1" ht="13.5" customHeight="1">
      <c r="B104"/>
      <c r="C104" s="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28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 s="24"/>
      <c r="AV104"/>
      <c r="AW104"/>
      <c r="AX104"/>
      <c r="AY104"/>
      <c r="AZ104"/>
      <c r="BA104"/>
      <c r="BB104"/>
      <c r="BC104"/>
      <c r="BD104"/>
    </row>
    <row r="105" spans="2:56" s="19" customFormat="1" ht="13.5" customHeight="1">
      <c r="B105"/>
      <c r="C105" s="4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28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 s="24"/>
      <c r="AV105"/>
      <c r="AW105"/>
      <c r="AX105"/>
      <c r="AY105"/>
      <c r="AZ105"/>
      <c r="BA105"/>
      <c r="BB105"/>
      <c r="BC105"/>
      <c r="BD105"/>
    </row>
    <row r="106" spans="2:56" s="19" customFormat="1" ht="13.5" customHeight="1">
      <c r="B106"/>
      <c r="C106" s="4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28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 s="24"/>
      <c r="AV106"/>
      <c r="AW106"/>
      <c r="AX106"/>
      <c r="AY106"/>
      <c r="AZ106"/>
      <c r="BA106"/>
      <c r="BB106"/>
      <c r="BC106"/>
      <c r="BD106"/>
    </row>
    <row r="107" spans="2:56" s="19" customFormat="1" ht="13.5" customHeight="1">
      <c r="B107"/>
      <c r="C107" s="4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28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 s="24"/>
      <c r="AV107"/>
      <c r="AW107"/>
      <c r="AX107"/>
      <c r="AY107"/>
      <c r="AZ107"/>
      <c r="BA107"/>
      <c r="BB107"/>
      <c r="BC107"/>
      <c r="BD107"/>
    </row>
    <row r="108" spans="2:56" s="19" customFormat="1" ht="13.5" customHeight="1">
      <c r="B108"/>
      <c r="C108" s="4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2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 s="24"/>
      <c r="AV108"/>
      <c r="AW108"/>
      <c r="AX108"/>
      <c r="AY108"/>
      <c r="AZ108"/>
      <c r="BA108"/>
      <c r="BB108"/>
      <c r="BC108"/>
      <c r="BD108"/>
    </row>
    <row r="109" spans="2:56" s="19" customFormat="1" ht="13.5" customHeight="1">
      <c r="B109"/>
      <c r="C109" s="4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28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 s="24"/>
      <c r="AV109"/>
      <c r="AW109"/>
      <c r="AX109"/>
      <c r="AY109"/>
      <c r="AZ109"/>
      <c r="BA109"/>
      <c r="BB109"/>
      <c r="BC109"/>
      <c r="BD109"/>
    </row>
    <row r="110" spans="2:56" s="19" customFormat="1" ht="13.5" customHeight="1">
      <c r="B110"/>
      <c r="C110" s="4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28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 s="24"/>
      <c r="AV110"/>
      <c r="AW110"/>
      <c r="AX110"/>
      <c r="AY110"/>
      <c r="AZ110"/>
      <c r="BA110"/>
      <c r="BB110"/>
      <c r="BC110"/>
      <c r="BD110"/>
    </row>
    <row r="111" spans="2:56" s="19" customFormat="1" ht="13.5" customHeight="1">
      <c r="B111"/>
      <c r="C111" s="4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28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 s="24"/>
      <c r="AV111"/>
      <c r="AW111"/>
      <c r="AX111"/>
      <c r="AY111"/>
      <c r="AZ111"/>
      <c r="BA111"/>
      <c r="BB111"/>
      <c r="BC111"/>
      <c r="BD111"/>
    </row>
  </sheetData>
  <sheetProtection/>
  <mergeCells count="76">
    <mergeCell ref="A72:C72"/>
    <mergeCell ref="R5:U5"/>
    <mergeCell ref="AE5:AH5"/>
    <mergeCell ref="AN5:AP5"/>
    <mergeCell ref="A74:C74"/>
    <mergeCell ref="B50:B51"/>
    <mergeCell ref="A52:A53"/>
    <mergeCell ref="B52:B53"/>
    <mergeCell ref="A56:A57"/>
    <mergeCell ref="B56:B57"/>
    <mergeCell ref="B66:B67"/>
    <mergeCell ref="B54:B55"/>
    <mergeCell ref="A69:A70"/>
    <mergeCell ref="B69:B70"/>
    <mergeCell ref="A60:A61"/>
    <mergeCell ref="B60:B61"/>
    <mergeCell ref="A54:A55"/>
    <mergeCell ref="A46:A47"/>
    <mergeCell ref="B46:B47"/>
    <mergeCell ref="B48:B49"/>
    <mergeCell ref="B58:B59"/>
    <mergeCell ref="A73:C73"/>
    <mergeCell ref="A62:A63"/>
    <mergeCell ref="B62:B63"/>
    <mergeCell ref="A64:A65"/>
    <mergeCell ref="B64:B65"/>
    <mergeCell ref="A66:A67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2:B13"/>
    <mergeCell ref="B14:B15"/>
    <mergeCell ref="B16:B17"/>
    <mergeCell ref="B18:B19"/>
    <mergeCell ref="A20:A21"/>
    <mergeCell ref="B20:B21"/>
    <mergeCell ref="I5:L5"/>
    <mergeCell ref="N5:P5"/>
    <mergeCell ref="AI5:AL5"/>
    <mergeCell ref="A10:A11"/>
    <mergeCell ref="B10:B11"/>
    <mergeCell ref="V5:Y5"/>
    <mergeCell ref="AA5:AC5"/>
    <mergeCell ref="C5:C9"/>
    <mergeCell ref="E5:G5"/>
    <mergeCell ref="A1:BD1"/>
    <mergeCell ref="A2:BD2"/>
    <mergeCell ref="A3:BD3"/>
    <mergeCell ref="A4:V4"/>
    <mergeCell ref="A5:A9"/>
    <mergeCell ref="B5:B9"/>
    <mergeCell ref="AR5:AT5"/>
    <mergeCell ref="AU5:AU9"/>
    <mergeCell ref="D6:AT6"/>
    <mergeCell ref="D8:AT8"/>
  </mergeCells>
  <printOptions/>
  <pageMargins left="0" right="0" top="0" bottom="0" header="0.5118110236220472" footer="0.5118110236220472"/>
  <pageSetup horizontalDpi="600" verticalDpi="600" orientation="landscape" paperSize="9" scale="79" r:id="rId1"/>
  <rowBreaks count="1" manualBreakCount="1">
    <brk id="37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2023-02-09T08:22:18Z</cp:lastPrinted>
  <dcterms:created xsi:type="dcterms:W3CDTF">1996-10-08T23:32:33Z</dcterms:created>
  <dcterms:modified xsi:type="dcterms:W3CDTF">2023-10-16T12:45:01Z</dcterms:modified>
  <cp:category/>
  <cp:version/>
  <cp:contentType/>
  <cp:contentStatus/>
</cp:coreProperties>
</file>