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НК-4.1" sheetId="1" r:id="rId1"/>
    <sheet name="ПНК-4.2" sheetId="2" r:id="rId2"/>
  </sheets>
  <definedNames>
    <definedName name="_xlnm.Print_Titles" localSheetId="0">'ПНК-4.1'!$A:$C,'ПНК-4.1'!$5:$9</definedName>
    <definedName name="_xlnm.Print_Titles" localSheetId="1">'ПНК-4.2'!$A:$C,'ПНК-4.2'!$5:$9</definedName>
  </definedNames>
  <calcPr fullCalcOnLoad="1"/>
</workbook>
</file>

<file path=xl/sharedStrings.xml><?xml version="1.0" encoding="utf-8"?>
<sst xmlns="http://schemas.openxmlformats.org/spreadsheetml/2006/main" count="324" uniqueCount="99">
  <si>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</si>
  <si>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</si>
  <si>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</si>
  <si>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</si>
  <si>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</si>
  <si>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</si>
  <si>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</si>
  <si>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</si>
  <si>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</si>
  <si>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</si>
  <si>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</si>
  <si>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</si>
  <si>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</si>
  <si>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</si>
  <si>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</si>
  <si>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</si>
  <si>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</si>
  <si>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</si>
  <si>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</si>
  <si>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</si>
  <si>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</si>
  <si>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</si>
  <si>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</si>
  <si>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</si>
  <si>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</si>
  <si>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ОГСЭ.02</t>
  </si>
  <si>
    <t>П.00</t>
  </si>
  <si>
    <t>1.1 годовой календарный график учебного процесса</t>
  </si>
  <si>
    <t>ОП.00</t>
  </si>
  <si>
    <t>Общепрофессиональные дисциплины</t>
  </si>
  <si>
    <t>Общий гуманитарный и социально – экономический цикл</t>
  </si>
  <si>
    <t>ОГСЭ.01</t>
  </si>
  <si>
    <t>Основы философии</t>
  </si>
  <si>
    <t>Психология общения</t>
  </si>
  <si>
    <t>ОГСЭ.04</t>
  </si>
  <si>
    <t>Иностранный язык</t>
  </si>
  <si>
    <t>ОГСЭ.05</t>
  </si>
  <si>
    <t>Физическая культура</t>
  </si>
  <si>
    <t>Профессиональный цикл</t>
  </si>
  <si>
    <t>ОП.04</t>
  </si>
  <si>
    <t>Правовое обеспечение профессиональной деятельности</t>
  </si>
  <si>
    <t>Профессиональные модули</t>
  </si>
  <si>
    <t>ПДП</t>
  </si>
  <si>
    <t>Преддипломная практика</t>
  </si>
  <si>
    <t>студентов очной формы обучения по специальности 44.02.02 Преподавание в начальных классах - 4 курс</t>
  </si>
  <si>
    <t>ПМ.01</t>
  </si>
  <si>
    <t>Преподавание по программам начального общего образования</t>
  </si>
  <si>
    <t>МДК.01.02</t>
  </si>
  <si>
    <t>Русский язык с методикой преподавания</t>
  </si>
  <si>
    <t>МДК.01.04</t>
  </si>
  <si>
    <t>Теоретические основы начального курса математики с методикой преподавания</t>
  </si>
  <si>
    <t>МДК.01.06</t>
  </si>
  <si>
    <t>ПП.01.01</t>
  </si>
  <si>
    <t>Первые дни ребенка в школе (концентрированно)</t>
  </si>
  <si>
    <t>ОП.08</t>
  </si>
  <si>
    <t>Методика обучения продуктивным видам деятельности с практикумом</t>
  </si>
  <si>
    <t>ОП.07</t>
  </si>
  <si>
    <t>Основы учебно-исследовательской деятельности</t>
  </si>
  <si>
    <t>МДК.01.03</t>
  </si>
  <si>
    <t>Детская литература с практикумом по выразительному чтению</t>
  </si>
  <si>
    <t>Основы учебно-исследовательской деятельности (ИКТ)</t>
  </si>
  <si>
    <t>ОП.06</t>
  </si>
  <si>
    <t>Педагогические технологии</t>
  </si>
  <si>
    <t>Информационная безопасность</t>
  </si>
  <si>
    <t>Семейная педагогика</t>
  </si>
  <si>
    <t xml:space="preserve">Производственная практика преподавания по программам начального общего образования </t>
  </si>
  <si>
    <t>ПП.01.03</t>
  </si>
  <si>
    <t>ГРУППА ПНК-4.1</t>
  </si>
  <si>
    <t>ГРУППА ПНК-4.2</t>
  </si>
  <si>
    <t>ОП .09</t>
  </si>
  <si>
    <t>Коррекционная педагогика</t>
  </si>
  <si>
    <t>ОП .10</t>
  </si>
  <si>
    <t>Финансовая грамотность</t>
  </si>
  <si>
    <t>ОП .11</t>
  </si>
  <si>
    <t>МДК.01.05</t>
  </si>
  <si>
    <t>Естествознание с методикой преподавания</t>
  </si>
  <si>
    <t>ПМ.03</t>
  </si>
  <si>
    <t>Классное руководство</t>
  </si>
  <si>
    <t>МДК.03.01</t>
  </si>
  <si>
    <t>Теоретические и методические основы деятельности классного руководителя</t>
  </si>
  <si>
    <t>ПП.03.01</t>
  </si>
  <si>
    <t>МДК.01.09</t>
  </si>
  <si>
    <t>Методика преподавания общественных дисциплин в начальной школе</t>
  </si>
  <si>
    <t>ЕН.00</t>
  </si>
  <si>
    <t>Математический и  общий естественнонаучный цикл</t>
  </si>
  <si>
    <t>ЕН.03</t>
  </si>
  <si>
    <t>Основы робототехники</t>
  </si>
  <si>
    <t>ОП .12</t>
  </si>
  <si>
    <t>Карьерное моделирование</t>
  </si>
  <si>
    <t>на 2023 - 2024учебный год</t>
  </si>
  <si>
    <t>01 сент. - 03 сент.</t>
  </si>
  <si>
    <t>25 сент. - 01 окт.</t>
  </si>
  <si>
    <t>30 окт.-05 нояб.</t>
  </si>
  <si>
    <t>27 нояб. - 03 дек.</t>
  </si>
  <si>
    <t>29 янв. - 04 февр.</t>
  </si>
  <si>
    <t>26 февр.-03 марта</t>
  </si>
  <si>
    <t>29 апр. - 05 мая.</t>
  </si>
  <si>
    <t>27 мая - 02 июня</t>
  </si>
  <si>
    <t>29 июля-04 авг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</si>
</sst>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7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3" fillId="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textRotation="90" wrapText="1"/>
    </xf>
    <xf numFmtId="0" fontId="6" fillId="34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3"/>
  <sheetViews>
    <sheetView tabSelected="1" view="pageBreakPreview" zoomScale="120" zoomScaleSheetLayoutView="120" zoomScalePageLayoutView="0" workbookViewId="0" topLeftCell="A1">
      <pane xSplit="3" ySplit="7" topLeftCell="D65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Z72" sqref="Z72:AC72"/>
    </sheetView>
  </sheetViews>
  <sheetFormatPr defaultColWidth="9.140625" defaultRowHeight="12.75"/>
  <cols>
    <col min="1" max="1" width="9.00390625" style="35" customWidth="1"/>
    <col min="2" max="2" width="33.28125" style="30" customWidth="1"/>
    <col min="3" max="3" width="6.140625" style="3" customWidth="1"/>
    <col min="4" max="15" width="3.421875" style="0" customWidth="1"/>
    <col min="16" max="16" width="3.421875" style="21" customWidth="1"/>
    <col min="17" max="20" width="3.421875" style="0" customWidth="1"/>
    <col min="21" max="22" width="3.421875" style="21" customWidth="1"/>
    <col min="23" max="29" width="3.421875" style="0" customWidth="1"/>
    <col min="30" max="30" width="3.421875" style="21" customWidth="1"/>
    <col min="31" max="55" width="3.421875" style="0" customWidth="1"/>
    <col min="56" max="56" width="6.8515625" style="17" customWidth="1"/>
    <col min="57" max="61" width="3.421875" style="0" customWidth="1"/>
  </cols>
  <sheetData>
    <row r="1" spans="1:56" ht="20.25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</row>
    <row r="2" spans="1:56" ht="15">
      <c r="A2" s="98" t="s">
        <v>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</row>
    <row r="3" spans="1:56" ht="1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</row>
    <row r="4" spans="1:56" ht="12.75">
      <c r="A4" s="104" t="s">
        <v>67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25"/>
      <c r="X4" s="2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7"/>
    </row>
    <row r="5" spans="1:56" s="1" customFormat="1" ht="62.25" customHeight="1">
      <c r="A5" s="100" t="s">
        <v>0</v>
      </c>
      <c r="B5" s="101" t="s">
        <v>1</v>
      </c>
      <c r="C5" s="100" t="s">
        <v>2</v>
      </c>
      <c r="D5" s="9" t="s">
        <v>90</v>
      </c>
      <c r="E5" s="106" t="s">
        <v>3</v>
      </c>
      <c r="F5" s="107"/>
      <c r="G5" s="107"/>
      <c r="H5" s="9" t="s">
        <v>91</v>
      </c>
      <c r="I5" s="106" t="s">
        <v>4</v>
      </c>
      <c r="J5" s="107"/>
      <c r="K5" s="107"/>
      <c r="L5" s="108"/>
      <c r="M5" s="70" t="s">
        <v>92</v>
      </c>
      <c r="N5" s="114" t="s">
        <v>5</v>
      </c>
      <c r="O5" s="114"/>
      <c r="P5" s="114"/>
      <c r="Q5" s="70" t="s">
        <v>93</v>
      </c>
      <c r="R5" s="106" t="s">
        <v>6</v>
      </c>
      <c r="S5" s="107"/>
      <c r="T5" s="107"/>
      <c r="U5" s="108"/>
      <c r="V5" s="106" t="s">
        <v>7</v>
      </c>
      <c r="W5" s="107"/>
      <c r="X5" s="107"/>
      <c r="Y5" s="108"/>
      <c r="Z5" s="9" t="s">
        <v>94</v>
      </c>
      <c r="AA5" s="106" t="s">
        <v>8</v>
      </c>
      <c r="AB5" s="107"/>
      <c r="AC5" s="108"/>
      <c r="AD5" s="70" t="s">
        <v>95</v>
      </c>
      <c r="AE5" s="106" t="s">
        <v>9</v>
      </c>
      <c r="AF5" s="107"/>
      <c r="AG5" s="107"/>
      <c r="AH5" s="108"/>
      <c r="AI5" s="106" t="s">
        <v>10</v>
      </c>
      <c r="AJ5" s="107"/>
      <c r="AK5" s="107"/>
      <c r="AL5" s="108"/>
      <c r="AM5" s="9" t="s">
        <v>96</v>
      </c>
      <c r="AN5" s="107" t="s">
        <v>11</v>
      </c>
      <c r="AO5" s="107"/>
      <c r="AP5" s="108"/>
      <c r="AQ5" s="70" t="s">
        <v>97</v>
      </c>
      <c r="AR5" s="106" t="s">
        <v>12</v>
      </c>
      <c r="AS5" s="107"/>
      <c r="AT5" s="107"/>
      <c r="AU5" s="108"/>
      <c r="AV5" s="106" t="s">
        <v>13</v>
      </c>
      <c r="AW5" s="107"/>
      <c r="AX5" s="107"/>
      <c r="AY5" s="108"/>
      <c r="AZ5" s="70" t="s">
        <v>98</v>
      </c>
      <c r="BA5" s="114" t="s">
        <v>14</v>
      </c>
      <c r="BB5" s="114"/>
      <c r="BC5" s="114"/>
      <c r="BD5" s="113" t="s">
        <v>22</v>
      </c>
    </row>
    <row r="6" spans="1:56" s="2" customFormat="1" ht="15.75" customHeight="1">
      <c r="A6" s="100"/>
      <c r="B6" s="102"/>
      <c r="C6" s="100"/>
      <c r="D6" s="105" t="s">
        <v>15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13"/>
    </row>
    <row r="7" spans="1:56" s="2" customFormat="1" ht="15.75" customHeight="1">
      <c r="A7" s="100"/>
      <c r="B7" s="102"/>
      <c r="C7" s="100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23">
        <v>47</v>
      </c>
      <c r="Q7" s="5">
        <v>48</v>
      </c>
      <c r="R7" s="5">
        <v>49</v>
      </c>
      <c r="S7" s="5">
        <v>50</v>
      </c>
      <c r="T7" s="5">
        <v>51</v>
      </c>
      <c r="U7" s="23">
        <v>52</v>
      </c>
      <c r="V7" s="23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3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113"/>
    </row>
    <row r="8" spans="1:56" s="2" customFormat="1" ht="15.75" customHeight="1">
      <c r="A8" s="100"/>
      <c r="B8" s="102"/>
      <c r="C8" s="100"/>
      <c r="D8" s="105" t="s">
        <v>16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13"/>
    </row>
    <row r="9" spans="1:56" s="2" customFormat="1" ht="12.75" customHeight="1">
      <c r="A9" s="100"/>
      <c r="B9" s="103"/>
      <c r="C9" s="100"/>
      <c r="D9" s="58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81">
        <v>7</v>
      </c>
      <c r="K9" s="81">
        <v>8</v>
      </c>
      <c r="L9" s="5">
        <v>9</v>
      </c>
      <c r="M9" s="5">
        <v>10</v>
      </c>
      <c r="N9" s="81">
        <v>11</v>
      </c>
      <c r="O9" s="81">
        <v>12</v>
      </c>
      <c r="P9" s="5">
        <v>13</v>
      </c>
      <c r="Q9" s="5">
        <v>14</v>
      </c>
      <c r="R9" s="75">
        <v>15</v>
      </c>
      <c r="S9" s="5">
        <v>16</v>
      </c>
      <c r="T9" s="5">
        <v>17</v>
      </c>
      <c r="U9" s="39">
        <v>18</v>
      </c>
      <c r="V9" s="40">
        <v>19</v>
      </c>
      <c r="W9" s="5">
        <v>20</v>
      </c>
      <c r="X9" s="5">
        <v>21</v>
      </c>
      <c r="Y9" s="5">
        <v>22</v>
      </c>
      <c r="Z9" s="81">
        <v>23</v>
      </c>
      <c r="AA9" s="81">
        <v>24</v>
      </c>
      <c r="AB9" s="81">
        <v>25</v>
      </c>
      <c r="AC9" s="81">
        <v>26</v>
      </c>
      <c r="AD9" s="23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23">
        <v>33</v>
      </c>
      <c r="AK9" s="23">
        <v>34</v>
      </c>
      <c r="AL9" s="19">
        <v>35</v>
      </c>
      <c r="AM9" s="23">
        <v>36</v>
      </c>
      <c r="AN9" s="23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5">
        <v>50</v>
      </c>
      <c r="BB9" s="5">
        <v>51</v>
      </c>
      <c r="BC9" s="5">
        <v>52</v>
      </c>
      <c r="BD9" s="113"/>
    </row>
    <row r="10" spans="1:56" s="4" customFormat="1" ht="13.5" customHeight="1">
      <c r="A10" s="109" t="s">
        <v>23</v>
      </c>
      <c r="B10" s="116" t="s">
        <v>30</v>
      </c>
      <c r="C10" s="65" t="s">
        <v>17</v>
      </c>
      <c r="D10" s="59">
        <f aca="true" t="shared" si="0" ref="D10:G11">D12+D14+D16+D18</f>
        <v>0</v>
      </c>
      <c r="E10" s="66">
        <f t="shared" si="0"/>
        <v>4</v>
      </c>
      <c r="F10" s="66">
        <f t="shared" si="0"/>
        <v>4</v>
      </c>
      <c r="G10" s="66">
        <f t="shared" si="0"/>
        <v>4</v>
      </c>
      <c r="H10" s="66">
        <f aca="true" t="shared" si="1" ref="H10:N10">H12+H14+H16+H18</f>
        <v>4</v>
      </c>
      <c r="I10" s="66">
        <f t="shared" si="1"/>
        <v>4</v>
      </c>
      <c r="J10" s="82">
        <f t="shared" si="1"/>
        <v>0</v>
      </c>
      <c r="K10" s="82">
        <f t="shared" si="1"/>
        <v>0</v>
      </c>
      <c r="L10" s="66">
        <f t="shared" si="1"/>
        <v>4</v>
      </c>
      <c r="M10" s="66">
        <f t="shared" si="1"/>
        <v>4</v>
      </c>
      <c r="N10" s="82">
        <f t="shared" si="1"/>
        <v>0</v>
      </c>
      <c r="O10" s="82">
        <f aca="true" t="shared" si="2" ref="O10:T11">O12+O14+O16+O18</f>
        <v>0</v>
      </c>
      <c r="P10" s="66">
        <f t="shared" si="2"/>
        <v>4</v>
      </c>
      <c r="Q10" s="66">
        <f>Q12+Q14+Q16+Q18</f>
        <v>4</v>
      </c>
      <c r="R10" s="73">
        <f>R12+R14+R16+R18</f>
        <v>0</v>
      </c>
      <c r="S10" s="66">
        <f t="shared" si="2"/>
        <v>4</v>
      </c>
      <c r="T10" s="66">
        <f t="shared" si="2"/>
        <v>4</v>
      </c>
      <c r="U10" s="42"/>
      <c r="V10" s="42"/>
      <c r="W10" s="66">
        <f>W12+W14+W16+W18</f>
        <v>12</v>
      </c>
      <c r="X10" s="66">
        <f aca="true" t="shared" si="3" ref="X10:AN10">X12+X14+X16+X18</f>
        <v>12</v>
      </c>
      <c r="Y10" s="66">
        <f aca="true" t="shared" si="4" ref="Y10:AC11">Y12+Y14+Y16+Y18</f>
        <v>12</v>
      </c>
      <c r="Z10" s="82">
        <f t="shared" si="4"/>
        <v>0</v>
      </c>
      <c r="AA10" s="82">
        <f t="shared" si="4"/>
        <v>0</v>
      </c>
      <c r="AB10" s="82">
        <f t="shared" si="4"/>
        <v>0</v>
      </c>
      <c r="AC10" s="82">
        <f t="shared" si="4"/>
        <v>0</v>
      </c>
      <c r="AD10" s="66">
        <f t="shared" si="3"/>
        <v>12</v>
      </c>
      <c r="AE10" s="66">
        <f t="shared" si="3"/>
        <v>12</v>
      </c>
      <c r="AF10" s="66">
        <f t="shared" si="3"/>
        <v>12</v>
      </c>
      <c r="AG10" s="66">
        <f t="shared" si="3"/>
        <v>12</v>
      </c>
      <c r="AH10" s="66">
        <f t="shared" si="3"/>
        <v>12</v>
      </c>
      <c r="AI10" s="66">
        <f t="shared" si="3"/>
        <v>12</v>
      </c>
      <c r="AJ10" s="66">
        <f t="shared" si="3"/>
        <v>12</v>
      </c>
      <c r="AK10" s="66">
        <f t="shared" si="3"/>
        <v>12</v>
      </c>
      <c r="AL10" s="66">
        <f t="shared" si="3"/>
        <v>12</v>
      </c>
      <c r="AM10" s="66">
        <f t="shared" si="3"/>
        <v>12</v>
      </c>
      <c r="AN10" s="66">
        <f t="shared" si="3"/>
        <v>12</v>
      </c>
      <c r="AO10" s="76"/>
      <c r="AP10" s="76"/>
      <c r="AQ10" s="76"/>
      <c r="AR10" s="76"/>
      <c r="AS10" s="76"/>
      <c r="AT10" s="76"/>
      <c r="AU10" s="41"/>
      <c r="AV10" s="41"/>
      <c r="AW10" s="41"/>
      <c r="AX10" s="41"/>
      <c r="AY10" s="41"/>
      <c r="AZ10" s="41"/>
      <c r="BA10" s="41"/>
      <c r="BB10" s="41"/>
      <c r="BC10" s="41"/>
      <c r="BD10" s="14">
        <f aca="true" t="shared" si="5" ref="BD10:BD76">SUM(D10:BC10)</f>
        <v>212</v>
      </c>
    </row>
    <row r="11" spans="1:56" s="4" customFormat="1" ht="13.5" customHeight="1">
      <c r="A11" s="110"/>
      <c r="B11" s="116"/>
      <c r="C11" s="65" t="s">
        <v>18</v>
      </c>
      <c r="D11" s="59">
        <f t="shared" si="0"/>
        <v>0</v>
      </c>
      <c r="E11" s="66">
        <f t="shared" si="0"/>
        <v>2</v>
      </c>
      <c r="F11" s="66">
        <f t="shared" si="0"/>
        <v>2</v>
      </c>
      <c r="G11" s="66">
        <f t="shared" si="0"/>
        <v>2</v>
      </c>
      <c r="H11" s="66">
        <f aca="true" t="shared" si="6" ref="H11:N11">H13+H15+H17+H19</f>
        <v>2</v>
      </c>
      <c r="I11" s="66">
        <f t="shared" si="6"/>
        <v>2</v>
      </c>
      <c r="J11" s="82">
        <f t="shared" si="6"/>
        <v>0</v>
      </c>
      <c r="K11" s="82">
        <f t="shared" si="6"/>
        <v>0</v>
      </c>
      <c r="L11" s="66">
        <f t="shared" si="6"/>
        <v>2</v>
      </c>
      <c r="M11" s="66">
        <f t="shared" si="6"/>
        <v>2</v>
      </c>
      <c r="N11" s="82">
        <f t="shared" si="6"/>
        <v>0</v>
      </c>
      <c r="O11" s="82">
        <f t="shared" si="2"/>
        <v>0</v>
      </c>
      <c r="P11" s="66">
        <f t="shared" si="2"/>
        <v>2</v>
      </c>
      <c r="Q11" s="66">
        <f>Q13+Q15+Q17+Q19</f>
        <v>2</v>
      </c>
      <c r="R11" s="73">
        <f>R13+R15+R17+R19</f>
        <v>0</v>
      </c>
      <c r="S11" s="66">
        <f t="shared" si="2"/>
        <v>2</v>
      </c>
      <c r="T11" s="66">
        <f t="shared" si="2"/>
        <v>2</v>
      </c>
      <c r="U11" s="42"/>
      <c r="V11" s="42"/>
      <c r="W11" s="66">
        <f>W13+W15+W17+W19</f>
        <v>6</v>
      </c>
      <c r="X11" s="66">
        <f aca="true" t="shared" si="7" ref="X11:AN11">X13+X15+X17+X19</f>
        <v>6</v>
      </c>
      <c r="Y11" s="66">
        <f t="shared" si="4"/>
        <v>6</v>
      </c>
      <c r="Z11" s="82">
        <f t="shared" si="4"/>
        <v>0</v>
      </c>
      <c r="AA11" s="82">
        <f t="shared" si="4"/>
        <v>0</v>
      </c>
      <c r="AB11" s="82">
        <f t="shared" si="4"/>
        <v>0</v>
      </c>
      <c r="AC11" s="82">
        <f t="shared" si="4"/>
        <v>0</v>
      </c>
      <c r="AD11" s="66">
        <f t="shared" si="7"/>
        <v>6</v>
      </c>
      <c r="AE11" s="66">
        <f t="shared" si="7"/>
        <v>6</v>
      </c>
      <c r="AF11" s="66">
        <f t="shared" si="7"/>
        <v>6</v>
      </c>
      <c r="AG11" s="66">
        <f t="shared" si="7"/>
        <v>6</v>
      </c>
      <c r="AH11" s="66">
        <f t="shared" si="7"/>
        <v>6</v>
      </c>
      <c r="AI11" s="66">
        <f t="shared" si="7"/>
        <v>6</v>
      </c>
      <c r="AJ11" s="66">
        <f t="shared" si="7"/>
        <v>6</v>
      </c>
      <c r="AK11" s="66">
        <f t="shared" si="7"/>
        <v>6</v>
      </c>
      <c r="AL11" s="66">
        <f t="shared" si="7"/>
        <v>6</v>
      </c>
      <c r="AM11" s="66">
        <f t="shared" si="7"/>
        <v>6</v>
      </c>
      <c r="AN11" s="66">
        <f t="shared" si="7"/>
        <v>6</v>
      </c>
      <c r="AO11" s="76"/>
      <c r="AP11" s="76"/>
      <c r="AQ11" s="76"/>
      <c r="AR11" s="76"/>
      <c r="AS11" s="76"/>
      <c r="AT11" s="76"/>
      <c r="AU11" s="41"/>
      <c r="AV11" s="41"/>
      <c r="AW11" s="41"/>
      <c r="AX11" s="41"/>
      <c r="AY11" s="41"/>
      <c r="AZ11" s="41"/>
      <c r="BA11" s="41"/>
      <c r="BB11" s="41"/>
      <c r="BC11" s="41"/>
      <c r="BD11" s="14">
        <f t="shared" si="5"/>
        <v>106</v>
      </c>
    </row>
    <row r="12" spans="1:56" s="4" customFormat="1" ht="13.5" customHeight="1">
      <c r="A12" s="88" t="s">
        <v>31</v>
      </c>
      <c r="B12" s="92" t="s">
        <v>32</v>
      </c>
      <c r="C12" s="7" t="s">
        <v>17</v>
      </c>
      <c r="D12" s="60"/>
      <c r="E12" s="24"/>
      <c r="F12" s="24"/>
      <c r="G12" s="24"/>
      <c r="H12" s="24"/>
      <c r="I12" s="24"/>
      <c r="J12" s="83"/>
      <c r="K12" s="83"/>
      <c r="L12" s="24"/>
      <c r="M12" s="24"/>
      <c r="N12" s="83"/>
      <c r="O12" s="83"/>
      <c r="P12" s="24"/>
      <c r="Q12" s="24"/>
      <c r="R12" s="76"/>
      <c r="S12" s="24"/>
      <c r="T12" s="24"/>
      <c r="U12" s="42"/>
      <c r="V12" s="42"/>
      <c r="W12" s="24">
        <v>4</v>
      </c>
      <c r="X12" s="24">
        <v>4</v>
      </c>
      <c r="Y12" s="24">
        <v>4</v>
      </c>
      <c r="Z12" s="83"/>
      <c r="AA12" s="83"/>
      <c r="AB12" s="83"/>
      <c r="AC12" s="83"/>
      <c r="AD12" s="24">
        <v>4</v>
      </c>
      <c r="AE12" s="24">
        <v>4</v>
      </c>
      <c r="AF12" s="24">
        <v>4</v>
      </c>
      <c r="AG12" s="24">
        <v>4</v>
      </c>
      <c r="AH12" s="24">
        <v>4</v>
      </c>
      <c r="AI12" s="24">
        <v>4</v>
      </c>
      <c r="AJ12" s="24">
        <v>4</v>
      </c>
      <c r="AK12" s="24">
        <v>4</v>
      </c>
      <c r="AL12" s="24">
        <v>4</v>
      </c>
      <c r="AM12" s="24">
        <v>4</v>
      </c>
      <c r="AN12" s="24">
        <v>4</v>
      </c>
      <c r="AO12" s="76"/>
      <c r="AP12" s="76"/>
      <c r="AQ12" s="76"/>
      <c r="AR12" s="76"/>
      <c r="AS12" s="76"/>
      <c r="AT12" s="76"/>
      <c r="AU12" s="42"/>
      <c r="AV12" s="42"/>
      <c r="AW12" s="42"/>
      <c r="AX12" s="42"/>
      <c r="AY12" s="42"/>
      <c r="AZ12" s="42"/>
      <c r="BA12" s="42"/>
      <c r="BB12" s="42"/>
      <c r="BC12" s="42"/>
      <c r="BD12" s="14">
        <f t="shared" si="5"/>
        <v>56</v>
      </c>
    </row>
    <row r="13" spans="1:56" s="4" customFormat="1" ht="13.5" customHeight="1">
      <c r="A13" s="89"/>
      <c r="B13" s="93"/>
      <c r="C13" s="7" t="s">
        <v>18</v>
      </c>
      <c r="D13" s="60"/>
      <c r="E13" s="24"/>
      <c r="F13" s="24"/>
      <c r="G13" s="24"/>
      <c r="H13" s="24"/>
      <c r="I13" s="24"/>
      <c r="J13" s="83"/>
      <c r="K13" s="83"/>
      <c r="L13" s="24"/>
      <c r="M13" s="24"/>
      <c r="N13" s="83"/>
      <c r="O13" s="83"/>
      <c r="P13" s="24"/>
      <c r="Q13" s="24"/>
      <c r="R13" s="76"/>
      <c r="S13" s="24"/>
      <c r="T13" s="24"/>
      <c r="U13" s="42"/>
      <c r="V13" s="42"/>
      <c r="W13" s="12">
        <v>2</v>
      </c>
      <c r="X13" s="12">
        <v>2</v>
      </c>
      <c r="Y13" s="12">
        <v>2</v>
      </c>
      <c r="Z13" s="85"/>
      <c r="AA13" s="85"/>
      <c r="AB13" s="85"/>
      <c r="AC13" s="85"/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76"/>
      <c r="AP13" s="76"/>
      <c r="AQ13" s="76"/>
      <c r="AR13" s="76"/>
      <c r="AS13" s="76"/>
      <c r="AT13" s="76"/>
      <c r="AU13" s="42"/>
      <c r="AV13" s="42"/>
      <c r="AW13" s="42"/>
      <c r="AX13" s="42"/>
      <c r="AY13" s="42"/>
      <c r="AZ13" s="42"/>
      <c r="BA13" s="42"/>
      <c r="BB13" s="42"/>
      <c r="BC13" s="42"/>
      <c r="BD13" s="14">
        <f t="shared" si="5"/>
        <v>28</v>
      </c>
    </row>
    <row r="14" spans="1:56" s="4" customFormat="1" ht="13.5" customHeight="1">
      <c r="A14" s="88" t="s">
        <v>25</v>
      </c>
      <c r="B14" s="92" t="s">
        <v>33</v>
      </c>
      <c r="C14" s="7" t="s">
        <v>17</v>
      </c>
      <c r="D14" s="60"/>
      <c r="E14" s="24"/>
      <c r="F14" s="24"/>
      <c r="G14" s="24"/>
      <c r="H14" s="24"/>
      <c r="I14" s="24"/>
      <c r="J14" s="83"/>
      <c r="K14" s="83"/>
      <c r="L14" s="24"/>
      <c r="M14" s="24"/>
      <c r="N14" s="83"/>
      <c r="O14" s="83"/>
      <c r="P14" s="24"/>
      <c r="Q14" s="24"/>
      <c r="R14" s="76"/>
      <c r="S14" s="24"/>
      <c r="T14" s="24"/>
      <c r="U14" s="42"/>
      <c r="V14" s="42"/>
      <c r="W14" s="24">
        <v>4</v>
      </c>
      <c r="X14" s="24">
        <v>4</v>
      </c>
      <c r="Y14" s="24">
        <v>4</v>
      </c>
      <c r="Z14" s="83"/>
      <c r="AA14" s="83"/>
      <c r="AB14" s="83"/>
      <c r="AC14" s="83"/>
      <c r="AD14" s="24">
        <v>4</v>
      </c>
      <c r="AE14" s="24">
        <v>4</v>
      </c>
      <c r="AF14" s="24">
        <v>4</v>
      </c>
      <c r="AG14" s="24">
        <v>4</v>
      </c>
      <c r="AH14" s="24">
        <v>4</v>
      </c>
      <c r="AI14" s="24">
        <v>4</v>
      </c>
      <c r="AJ14" s="24">
        <v>4</v>
      </c>
      <c r="AK14" s="24">
        <v>4</v>
      </c>
      <c r="AL14" s="24">
        <v>4</v>
      </c>
      <c r="AM14" s="24">
        <v>4</v>
      </c>
      <c r="AN14" s="24">
        <v>4</v>
      </c>
      <c r="AO14" s="76"/>
      <c r="AP14" s="76"/>
      <c r="AQ14" s="76"/>
      <c r="AR14" s="76"/>
      <c r="AS14" s="76"/>
      <c r="AT14" s="76"/>
      <c r="AU14" s="42"/>
      <c r="AV14" s="42"/>
      <c r="AW14" s="42"/>
      <c r="AX14" s="42"/>
      <c r="AY14" s="42"/>
      <c r="AZ14" s="42"/>
      <c r="BA14" s="42"/>
      <c r="BB14" s="42"/>
      <c r="BC14" s="42"/>
      <c r="BD14" s="14">
        <f t="shared" si="5"/>
        <v>56</v>
      </c>
    </row>
    <row r="15" spans="1:56" s="4" customFormat="1" ht="13.5" customHeight="1">
      <c r="A15" s="89"/>
      <c r="B15" s="93"/>
      <c r="C15" s="38" t="s">
        <v>18</v>
      </c>
      <c r="D15" s="61"/>
      <c r="E15" s="28"/>
      <c r="F15" s="28"/>
      <c r="G15" s="28"/>
      <c r="H15" s="28"/>
      <c r="I15" s="28"/>
      <c r="J15" s="84"/>
      <c r="K15" s="84"/>
      <c r="L15" s="28"/>
      <c r="M15" s="28"/>
      <c r="N15" s="84"/>
      <c r="O15" s="84"/>
      <c r="P15" s="28"/>
      <c r="Q15" s="28"/>
      <c r="R15" s="77"/>
      <c r="S15" s="28"/>
      <c r="T15" s="28"/>
      <c r="U15" s="43"/>
      <c r="V15" s="43"/>
      <c r="W15" s="12">
        <v>2</v>
      </c>
      <c r="X15" s="12">
        <v>2</v>
      </c>
      <c r="Y15" s="12">
        <v>2</v>
      </c>
      <c r="Z15" s="85"/>
      <c r="AA15" s="85"/>
      <c r="AB15" s="85"/>
      <c r="AC15" s="85"/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76"/>
      <c r="AP15" s="76"/>
      <c r="AQ15" s="76"/>
      <c r="AR15" s="76"/>
      <c r="AS15" s="76"/>
      <c r="AT15" s="76"/>
      <c r="AU15" s="43"/>
      <c r="AV15" s="43"/>
      <c r="AW15" s="43"/>
      <c r="AX15" s="43"/>
      <c r="AY15" s="43"/>
      <c r="AZ15" s="43"/>
      <c r="BA15" s="43"/>
      <c r="BB15" s="43"/>
      <c r="BC15" s="43"/>
      <c r="BD15" s="14">
        <f t="shared" si="5"/>
        <v>28</v>
      </c>
    </row>
    <row r="16" spans="1:56" s="4" customFormat="1" ht="13.5" customHeight="1">
      <c r="A16" s="88" t="s">
        <v>34</v>
      </c>
      <c r="B16" s="92" t="s">
        <v>35</v>
      </c>
      <c r="C16" s="7" t="s">
        <v>17</v>
      </c>
      <c r="D16" s="62"/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85"/>
      <c r="K16" s="85"/>
      <c r="L16" s="12">
        <v>2</v>
      </c>
      <c r="M16" s="12">
        <v>2</v>
      </c>
      <c r="N16" s="85"/>
      <c r="O16" s="85"/>
      <c r="P16" s="12">
        <v>2</v>
      </c>
      <c r="Q16" s="12">
        <v>2</v>
      </c>
      <c r="R16" s="78"/>
      <c r="S16" s="12">
        <v>2</v>
      </c>
      <c r="T16" s="12">
        <v>2</v>
      </c>
      <c r="U16" s="41"/>
      <c r="V16" s="41"/>
      <c r="W16" s="12">
        <v>2</v>
      </c>
      <c r="X16" s="12">
        <v>2</v>
      </c>
      <c r="Y16" s="12">
        <v>2</v>
      </c>
      <c r="Z16" s="85"/>
      <c r="AA16" s="85"/>
      <c r="AB16" s="85"/>
      <c r="AC16" s="85"/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76"/>
      <c r="AP16" s="76"/>
      <c r="AQ16" s="76"/>
      <c r="AR16" s="76"/>
      <c r="AS16" s="76"/>
      <c r="AT16" s="76"/>
      <c r="AU16" s="41"/>
      <c r="AV16" s="41"/>
      <c r="AW16" s="41"/>
      <c r="AX16" s="41"/>
      <c r="AY16" s="41"/>
      <c r="AZ16" s="41"/>
      <c r="BA16" s="41"/>
      <c r="BB16" s="41"/>
      <c r="BC16" s="41"/>
      <c r="BD16" s="14">
        <f t="shared" si="5"/>
        <v>50</v>
      </c>
    </row>
    <row r="17" spans="1:56" s="4" customFormat="1" ht="13.5" customHeight="1">
      <c r="A17" s="89"/>
      <c r="B17" s="93"/>
      <c r="C17" s="38" t="s">
        <v>18</v>
      </c>
      <c r="D17" s="60"/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83"/>
      <c r="K17" s="83"/>
      <c r="L17" s="24">
        <v>1</v>
      </c>
      <c r="M17" s="24">
        <v>1</v>
      </c>
      <c r="N17" s="83"/>
      <c r="O17" s="83"/>
      <c r="P17" s="24">
        <v>1</v>
      </c>
      <c r="Q17" s="24">
        <v>1</v>
      </c>
      <c r="R17" s="76"/>
      <c r="S17" s="24">
        <v>1</v>
      </c>
      <c r="T17" s="24">
        <v>1</v>
      </c>
      <c r="U17" s="42"/>
      <c r="V17" s="42"/>
      <c r="W17" s="24">
        <v>1</v>
      </c>
      <c r="X17" s="24">
        <v>1</v>
      </c>
      <c r="Y17" s="24">
        <v>1</v>
      </c>
      <c r="Z17" s="83"/>
      <c r="AA17" s="83"/>
      <c r="AB17" s="83"/>
      <c r="AC17" s="83"/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76"/>
      <c r="AP17" s="76"/>
      <c r="AQ17" s="76"/>
      <c r="AR17" s="76"/>
      <c r="AS17" s="76"/>
      <c r="AT17" s="76"/>
      <c r="AU17" s="42"/>
      <c r="AV17" s="42"/>
      <c r="AW17" s="42"/>
      <c r="AX17" s="42"/>
      <c r="AY17" s="42"/>
      <c r="AZ17" s="42"/>
      <c r="BA17" s="42"/>
      <c r="BB17" s="42"/>
      <c r="BC17" s="42"/>
      <c r="BD17" s="14">
        <f t="shared" si="5"/>
        <v>25</v>
      </c>
    </row>
    <row r="18" spans="1:56" s="4" customFormat="1" ht="13.5" customHeight="1">
      <c r="A18" s="88" t="s">
        <v>36</v>
      </c>
      <c r="B18" s="92" t="s">
        <v>37</v>
      </c>
      <c r="C18" s="7" t="s">
        <v>17</v>
      </c>
      <c r="D18" s="62"/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85"/>
      <c r="K18" s="85"/>
      <c r="L18" s="12">
        <v>2</v>
      </c>
      <c r="M18" s="12">
        <v>2</v>
      </c>
      <c r="N18" s="85"/>
      <c r="O18" s="85"/>
      <c r="P18" s="12">
        <v>2</v>
      </c>
      <c r="Q18" s="12">
        <v>2</v>
      </c>
      <c r="R18" s="78"/>
      <c r="S18" s="12">
        <v>2</v>
      </c>
      <c r="T18" s="12">
        <v>2</v>
      </c>
      <c r="U18" s="41"/>
      <c r="V18" s="41"/>
      <c r="W18" s="12">
        <v>2</v>
      </c>
      <c r="X18" s="12">
        <v>2</v>
      </c>
      <c r="Y18" s="12">
        <v>2</v>
      </c>
      <c r="Z18" s="85"/>
      <c r="AA18" s="85"/>
      <c r="AB18" s="85"/>
      <c r="AC18" s="85"/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76"/>
      <c r="AP18" s="76"/>
      <c r="AQ18" s="76"/>
      <c r="AR18" s="76"/>
      <c r="AS18" s="76"/>
      <c r="AT18" s="76"/>
      <c r="AU18" s="42"/>
      <c r="AV18" s="42"/>
      <c r="AW18" s="42"/>
      <c r="AX18" s="42"/>
      <c r="AY18" s="42"/>
      <c r="AZ18" s="42"/>
      <c r="BA18" s="42"/>
      <c r="BB18" s="42"/>
      <c r="BC18" s="42"/>
      <c r="BD18" s="14">
        <f t="shared" si="5"/>
        <v>50</v>
      </c>
    </row>
    <row r="19" spans="1:56" s="4" customFormat="1" ht="13.5" customHeight="1">
      <c r="A19" s="89"/>
      <c r="B19" s="93"/>
      <c r="C19" s="38" t="s">
        <v>18</v>
      </c>
      <c r="D19" s="60"/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83"/>
      <c r="K19" s="83"/>
      <c r="L19" s="24">
        <v>1</v>
      </c>
      <c r="M19" s="24">
        <v>1</v>
      </c>
      <c r="N19" s="83"/>
      <c r="O19" s="83"/>
      <c r="P19" s="24">
        <v>1</v>
      </c>
      <c r="Q19" s="24">
        <v>1</v>
      </c>
      <c r="R19" s="76"/>
      <c r="S19" s="24">
        <v>1</v>
      </c>
      <c r="T19" s="24">
        <v>1</v>
      </c>
      <c r="U19" s="41"/>
      <c r="V19" s="41"/>
      <c r="W19" s="24">
        <v>1</v>
      </c>
      <c r="X19" s="24">
        <v>1</v>
      </c>
      <c r="Y19" s="24">
        <v>1</v>
      </c>
      <c r="Z19" s="83"/>
      <c r="AA19" s="83"/>
      <c r="AB19" s="83"/>
      <c r="AC19" s="83"/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76"/>
      <c r="AP19" s="76"/>
      <c r="AQ19" s="76"/>
      <c r="AR19" s="76"/>
      <c r="AS19" s="76"/>
      <c r="AT19" s="76"/>
      <c r="AU19" s="42"/>
      <c r="AV19" s="42"/>
      <c r="AW19" s="42"/>
      <c r="AX19" s="42"/>
      <c r="AY19" s="42"/>
      <c r="AZ19" s="42"/>
      <c r="BA19" s="42"/>
      <c r="BB19" s="42"/>
      <c r="BC19" s="42"/>
      <c r="BD19" s="14">
        <f t="shared" si="5"/>
        <v>25</v>
      </c>
    </row>
    <row r="20" spans="1:56" s="4" customFormat="1" ht="13.5" customHeight="1">
      <c r="A20" s="109" t="s">
        <v>83</v>
      </c>
      <c r="B20" s="116" t="s">
        <v>84</v>
      </c>
      <c r="C20" s="65" t="s">
        <v>17</v>
      </c>
      <c r="D20" s="59">
        <f aca="true" t="shared" si="8" ref="D20:G21">D22</f>
        <v>0</v>
      </c>
      <c r="E20" s="72">
        <f t="shared" si="8"/>
        <v>0</v>
      </c>
      <c r="F20" s="72">
        <f t="shared" si="8"/>
        <v>0</v>
      </c>
      <c r="G20" s="72">
        <f t="shared" si="8"/>
        <v>0</v>
      </c>
      <c r="H20" s="72">
        <f aca="true" t="shared" si="9" ref="H20:N20">H22</f>
        <v>0</v>
      </c>
      <c r="I20" s="72">
        <f t="shared" si="9"/>
        <v>0</v>
      </c>
      <c r="J20" s="82">
        <f t="shared" si="9"/>
        <v>0</v>
      </c>
      <c r="K20" s="82">
        <f t="shared" si="9"/>
        <v>0</v>
      </c>
      <c r="L20" s="72">
        <f t="shared" si="9"/>
        <v>0</v>
      </c>
      <c r="M20" s="72">
        <f t="shared" si="9"/>
        <v>0</v>
      </c>
      <c r="N20" s="82">
        <f t="shared" si="9"/>
        <v>0</v>
      </c>
      <c r="O20" s="82">
        <f aca="true" t="shared" si="10" ref="O20:T21">O22</f>
        <v>0</v>
      </c>
      <c r="P20" s="72">
        <f t="shared" si="10"/>
        <v>0</v>
      </c>
      <c r="Q20" s="72">
        <f>Q22</f>
        <v>0</v>
      </c>
      <c r="R20" s="73">
        <f>R22</f>
        <v>0</v>
      </c>
      <c r="S20" s="72">
        <f t="shared" si="10"/>
        <v>0</v>
      </c>
      <c r="T20" s="72">
        <f t="shared" si="10"/>
        <v>0</v>
      </c>
      <c r="U20" s="42"/>
      <c r="V20" s="42"/>
      <c r="W20" s="72">
        <f>W22</f>
        <v>3</v>
      </c>
      <c r="X20" s="72">
        <f aca="true" t="shared" si="11" ref="X20:AM20">X22</f>
        <v>3</v>
      </c>
      <c r="Y20" s="72">
        <f aca="true" t="shared" si="12" ref="Y20:AC21">Y22</f>
        <v>3</v>
      </c>
      <c r="Z20" s="82">
        <f t="shared" si="12"/>
        <v>0</v>
      </c>
      <c r="AA20" s="82">
        <f t="shared" si="12"/>
        <v>0</v>
      </c>
      <c r="AB20" s="82">
        <f t="shared" si="12"/>
        <v>0</v>
      </c>
      <c r="AC20" s="82">
        <f t="shared" si="12"/>
        <v>0</v>
      </c>
      <c r="AD20" s="72">
        <f t="shared" si="11"/>
        <v>3</v>
      </c>
      <c r="AE20" s="72">
        <f t="shared" si="11"/>
        <v>3</v>
      </c>
      <c r="AF20" s="72">
        <f t="shared" si="11"/>
        <v>3</v>
      </c>
      <c r="AG20" s="72">
        <f t="shared" si="11"/>
        <v>3</v>
      </c>
      <c r="AH20" s="72">
        <f t="shared" si="11"/>
        <v>3</v>
      </c>
      <c r="AI20" s="72">
        <f t="shared" si="11"/>
        <v>3</v>
      </c>
      <c r="AJ20" s="72">
        <f t="shared" si="11"/>
        <v>3</v>
      </c>
      <c r="AK20" s="72">
        <f t="shared" si="11"/>
        <v>3</v>
      </c>
      <c r="AL20" s="72">
        <f t="shared" si="11"/>
        <v>3</v>
      </c>
      <c r="AM20" s="72">
        <f t="shared" si="11"/>
        <v>3</v>
      </c>
      <c r="AN20" s="72">
        <f>AN22</f>
        <v>3</v>
      </c>
      <c r="AO20" s="76"/>
      <c r="AP20" s="76"/>
      <c r="AQ20" s="76"/>
      <c r="AR20" s="76"/>
      <c r="AS20" s="76"/>
      <c r="AT20" s="76"/>
      <c r="AU20" s="41"/>
      <c r="AV20" s="41"/>
      <c r="AW20" s="41"/>
      <c r="AX20" s="41"/>
      <c r="AY20" s="41"/>
      <c r="AZ20" s="41"/>
      <c r="BA20" s="41"/>
      <c r="BB20" s="41"/>
      <c r="BC20" s="41"/>
      <c r="BD20" s="14">
        <f>SUM(D20:BC20)</f>
        <v>42</v>
      </c>
    </row>
    <row r="21" spans="1:56" s="4" customFormat="1" ht="13.5" customHeight="1">
      <c r="A21" s="110"/>
      <c r="B21" s="116"/>
      <c r="C21" s="65" t="s">
        <v>18</v>
      </c>
      <c r="D21" s="59">
        <f t="shared" si="8"/>
        <v>0</v>
      </c>
      <c r="E21" s="72">
        <f t="shared" si="8"/>
        <v>0</v>
      </c>
      <c r="F21" s="72">
        <f t="shared" si="8"/>
        <v>0</v>
      </c>
      <c r="G21" s="72">
        <f t="shared" si="8"/>
        <v>0</v>
      </c>
      <c r="H21" s="72">
        <f aca="true" t="shared" si="13" ref="H21:N21">H23</f>
        <v>0</v>
      </c>
      <c r="I21" s="72">
        <f t="shared" si="13"/>
        <v>0</v>
      </c>
      <c r="J21" s="82">
        <f t="shared" si="13"/>
        <v>0</v>
      </c>
      <c r="K21" s="82">
        <f t="shared" si="13"/>
        <v>0</v>
      </c>
      <c r="L21" s="72">
        <f t="shared" si="13"/>
        <v>0</v>
      </c>
      <c r="M21" s="72">
        <f t="shared" si="13"/>
        <v>0</v>
      </c>
      <c r="N21" s="82">
        <f t="shared" si="13"/>
        <v>0</v>
      </c>
      <c r="O21" s="82">
        <f t="shared" si="10"/>
        <v>0</v>
      </c>
      <c r="P21" s="72">
        <f t="shared" si="10"/>
        <v>0</v>
      </c>
      <c r="Q21" s="72">
        <f>Q23</f>
        <v>0</v>
      </c>
      <c r="R21" s="73">
        <f>R23</f>
        <v>0</v>
      </c>
      <c r="S21" s="72">
        <f t="shared" si="10"/>
        <v>0</v>
      </c>
      <c r="T21" s="72">
        <f t="shared" si="10"/>
        <v>0</v>
      </c>
      <c r="U21" s="42"/>
      <c r="V21" s="42"/>
      <c r="W21" s="72">
        <f>W23</f>
        <v>1</v>
      </c>
      <c r="X21" s="72">
        <f aca="true" t="shared" si="14" ref="X21:AM21">X23</f>
        <v>2</v>
      </c>
      <c r="Y21" s="72">
        <f t="shared" si="12"/>
        <v>1</v>
      </c>
      <c r="Z21" s="82">
        <f t="shared" si="12"/>
        <v>0</v>
      </c>
      <c r="AA21" s="82">
        <f t="shared" si="12"/>
        <v>0</v>
      </c>
      <c r="AB21" s="82">
        <f t="shared" si="12"/>
        <v>0</v>
      </c>
      <c r="AC21" s="82">
        <f t="shared" si="12"/>
        <v>0</v>
      </c>
      <c r="AD21" s="72">
        <f t="shared" si="14"/>
        <v>2</v>
      </c>
      <c r="AE21" s="72">
        <f t="shared" si="14"/>
        <v>1</v>
      </c>
      <c r="AF21" s="72">
        <f t="shared" si="14"/>
        <v>2</v>
      </c>
      <c r="AG21" s="72">
        <f t="shared" si="14"/>
        <v>1</v>
      </c>
      <c r="AH21" s="72">
        <f t="shared" si="14"/>
        <v>2</v>
      </c>
      <c r="AI21" s="72">
        <f t="shared" si="14"/>
        <v>1</v>
      </c>
      <c r="AJ21" s="72">
        <f t="shared" si="14"/>
        <v>2</v>
      </c>
      <c r="AK21" s="72">
        <f t="shared" si="14"/>
        <v>1</v>
      </c>
      <c r="AL21" s="72">
        <f t="shared" si="14"/>
        <v>2</v>
      </c>
      <c r="AM21" s="72">
        <f t="shared" si="14"/>
        <v>1</v>
      </c>
      <c r="AN21" s="72">
        <f>AN23</f>
        <v>2</v>
      </c>
      <c r="AO21" s="76"/>
      <c r="AP21" s="76"/>
      <c r="AQ21" s="76"/>
      <c r="AR21" s="76"/>
      <c r="AS21" s="76"/>
      <c r="AT21" s="76"/>
      <c r="AU21" s="41"/>
      <c r="AV21" s="41"/>
      <c r="AW21" s="41"/>
      <c r="AX21" s="41"/>
      <c r="AY21" s="41"/>
      <c r="AZ21" s="41"/>
      <c r="BA21" s="41"/>
      <c r="BB21" s="41"/>
      <c r="BC21" s="41"/>
      <c r="BD21" s="14">
        <f>SUM(D21:BC21)</f>
        <v>21</v>
      </c>
    </row>
    <row r="22" spans="1:56" s="4" customFormat="1" ht="13.5" customHeight="1">
      <c r="A22" s="88" t="s">
        <v>85</v>
      </c>
      <c r="B22" s="92" t="s">
        <v>86</v>
      </c>
      <c r="C22" s="7" t="s">
        <v>17</v>
      </c>
      <c r="D22" s="60"/>
      <c r="E22" s="24"/>
      <c r="F22" s="24"/>
      <c r="G22" s="24"/>
      <c r="H22" s="24"/>
      <c r="I22" s="24"/>
      <c r="J22" s="83"/>
      <c r="K22" s="83"/>
      <c r="L22" s="24"/>
      <c r="M22" s="24"/>
      <c r="N22" s="83"/>
      <c r="O22" s="83"/>
      <c r="P22" s="24"/>
      <c r="Q22" s="24"/>
      <c r="R22" s="76"/>
      <c r="S22" s="24"/>
      <c r="T22" s="24"/>
      <c r="U22" s="42"/>
      <c r="V22" s="42"/>
      <c r="W22" s="24">
        <v>3</v>
      </c>
      <c r="X22" s="24">
        <v>3</v>
      </c>
      <c r="Y22" s="24">
        <v>3</v>
      </c>
      <c r="Z22" s="83"/>
      <c r="AA22" s="83"/>
      <c r="AB22" s="83"/>
      <c r="AC22" s="83"/>
      <c r="AD22" s="24">
        <v>3</v>
      </c>
      <c r="AE22" s="24">
        <v>3</v>
      </c>
      <c r="AF22" s="24">
        <v>3</v>
      </c>
      <c r="AG22" s="24">
        <v>3</v>
      </c>
      <c r="AH22" s="24">
        <v>3</v>
      </c>
      <c r="AI22" s="24">
        <v>3</v>
      </c>
      <c r="AJ22" s="24">
        <v>3</v>
      </c>
      <c r="AK22" s="24">
        <v>3</v>
      </c>
      <c r="AL22" s="24">
        <v>3</v>
      </c>
      <c r="AM22" s="24">
        <v>3</v>
      </c>
      <c r="AN22" s="24">
        <v>3</v>
      </c>
      <c r="AO22" s="76"/>
      <c r="AP22" s="76"/>
      <c r="AQ22" s="76"/>
      <c r="AR22" s="76"/>
      <c r="AS22" s="76"/>
      <c r="AT22" s="76"/>
      <c r="AU22" s="42"/>
      <c r="AV22" s="42"/>
      <c r="AW22" s="42"/>
      <c r="AX22" s="42"/>
      <c r="AY22" s="42"/>
      <c r="AZ22" s="42"/>
      <c r="BA22" s="42"/>
      <c r="BB22" s="42"/>
      <c r="BC22" s="42"/>
      <c r="BD22" s="14">
        <f>SUM(D22:BC22)</f>
        <v>42</v>
      </c>
    </row>
    <row r="23" spans="1:56" s="4" customFormat="1" ht="13.5" customHeight="1">
      <c r="A23" s="89"/>
      <c r="B23" s="93"/>
      <c r="C23" s="7" t="s">
        <v>18</v>
      </c>
      <c r="D23" s="60"/>
      <c r="E23" s="24"/>
      <c r="F23" s="24"/>
      <c r="G23" s="24"/>
      <c r="H23" s="24"/>
      <c r="I23" s="24"/>
      <c r="J23" s="83"/>
      <c r="K23" s="83"/>
      <c r="L23" s="24"/>
      <c r="M23" s="24"/>
      <c r="N23" s="83"/>
      <c r="O23" s="83"/>
      <c r="P23" s="24"/>
      <c r="Q23" s="24"/>
      <c r="R23" s="76"/>
      <c r="S23" s="24"/>
      <c r="T23" s="24"/>
      <c r="U23" s="42"/>
      <c r="V23" s="42"/>
      <c r="W23" s="12">
        <v>1</v>
      </c>
      <c r="X23" s="12">
        <v>2</v>
      </c>
      <c r="Y23" s="12">
        <v>1</v>
      </c>
      <c r="Z23" s="85"/>
      <c r="AA23" s="85"/>
      <c r="AB23" s="85"/>
      <c r="AC23" s="85"/>
      <c r="AD23" s="12">
        <v>2</v>
      </c>
      <c r="AE23" s="12">
        <v>1</v>
      </c>
      <c r="AF23" s="12">
        <v>2</v>
      </c>
      <c r="AG23" s="12">
        <v>1</v>
      </c>
      <c r="AH23" s="12">
        <v>2</v>
      </c>
      <c r="AI23" s="12">
        <v>1</v>
      </c>
      <c r="AJ23" s="12">
        <v>2</v>
      </c>
      <c r="AK23" s="12">
        <v>1</v>
      </c>
      <c r="AL23" s="12">
        <v>2</v>
      </c>
      <c r="AM23" s="12">
        <v>1</v>
      </c>
      <c r="AN23" s="12">
        <v>2</v>
      </c>
      <c r="AO23" s="76"/>
      <c r="AP23" s="76"/>
      <c r="AQ23" s="76"/>
      <c r="AR23" s="76"/>
      <c r="AS23" s="76"/>
      <c r="AT23" s="76"/>
      <c r="AU23" s="42"/>
      <c r="AV23" s="42"/>
      <c r="AW23" s="42"/>
      <c r="AX23" s="42"/>
      <c r="AY23" s="42"/>
      <c r="AZ23" s="42"/>
      <c r="BA23" s="42"/>
      <c r="BB23" s="42"/>
      <c r="BC23" s="42"/>
      <c r="BD23" s="14">
        <f>SUM(D23:BC23)</f>
        <v>21</v>
      </c>
    </row>
    <row r="24" spans="1:56" s="47" customFormat="1" ht="13.5" customHeight="1">
      <c r="A24" s="109" t="s">
        <v>26</v>
      </c>
      <c r="B24" s="111" t="s">
        <v>38</v>
      </c>
      <c r="C24" s="67" t="s">
        <v>17</v>
      </c>
      <c r="D24" s="63">
        <f aca="true" t="shared" si="15" ref="D24:G25">D26+D46</f>
        <v>36</v>
      </c>
      <c r="E24" s="69">
        <f t="shared" si="15"/>
        <v>32</v>
      </c>
      <c r="F24" s="69">
        <f t="shared" si="15"/>
        <v>32</v>
      </c>
      <c r="G24" s="69">
        <f t="shared" si="15"/>
        <v>32</v>
      </c>
      <c r="H24" s="69">
        <f aca="true" t="shared" si="16" ref="H24:N24">H26+H46</f>
        <v>32</v>
      </c>
      <c r="I24" s="69">
        <f t="shared" si="16"/>
        <v>32</v>
      </c>
      <c r="J24" s="86">
        <f t="shared" si="16"/>
        <v>36</v>
      </c>
      <c r="K24" s="86">
        <f t="shared" si="16"/>
        <v>36</v>
      </c>
      <c r="L24" s="69">
        <f t="shared" si="16"/>
        <v>32</v>
      </c>
      <c r="M24" s="69">
        <f t="shared" si="16"/>
        <v>32</v>
      </c>
      <c r="N24" s="86">
        <f t="shared" si="16"/>
        <v>36</v>
      </c>
      <c r="O24" s="86">
        <f aca="true" t="shared" si="17" ref="O24:T25">O26+O46</f>
        <v>36</v>
      </c>
      <c r="P24" s="69">
        <f t="shared" si="17"/>
        <v>32</v>
      </c>
      <c r="Q24" s="69">
        <f>Q26+Q46</f>
        <v>32</v>
      </c>
      <c r="R24" s="79">
        <f>R26+R46</f>
        <v>0</v>
      </c>
      <c r="S24" s="69">
        <f t="shared" si="17"/>
        <v>32</v>
      </c>
      <c r="T24" s="69">
        <f t="shared" si="17"/>
        <v>32</v>
      </c>
      <c r="U24" s="56"/>
      <c r="V24" s="56"/>
      <c r="W24" s="69">
        <f aca="true" t="shared" si="18" ref="W24:AI24">W26+W46</f>
        <v>21</v>
      </c>
      <c r="X24" s="69">
        <f t="shared" si="18"/>
        <v>21</v>
      </c>
      <c r="Y24" s="69">
        <f t="shared" si="18"/>
        <v>21</v>
      </c>
      <c r="Z24" s="86">
        <f t="shared" si="18"/>
        <v>36</v>
      </c>
      <c r="AA24" s="86">
        <f t="shared" si="18"/>
        <v>36</v>
      </c>
      <c r="AB24" s="86">
        <f t="shared" si="18"/>
        <v>36</v>
      </c>
      <c r="AC24" s="86">
        <f t="shared" si="18"/>
        <v>36</v>
      </c>
      <c r="AD24" s="69">
        <f t="shared" si="18"/>
        <v>21</v>
      </c>
      <c r="AE24" s="69">
        <f t="shared" si="18"/>
        <v>21</v>
      </c>
      <c r="AF24" s="69">
        <f t="shared" si="18"/>
        <v>21</v>
      </c>
      <c r="AG24" s="69">
        <f t="shared" si="18"/>
        <v>21</v>
      </c>
      <c r="AH24" s="69">
        <f t="shared" si="18"/>
        <v>21</v>
      </c>
      <c r="AI24" s="69">
        <f t="shared" si="18"/>
        <v>21</v>
      </c>
      <c r="AJ24" s="69">
        <f aca="true" t="shared" si="19" ref="AJ24:AN25">AJ26+AJ46</f>
        <v>21</v>
      </c>
      <c r="AK24" s="69">
        <f t="shared" si="19"/>
        <v>21</v>
      </c>
      <c r="AL24" s="69">
        <f t="shared" si="19"/>
        <v>21</v>
      </c>
      <c r="AM24" s="69">
        <f t="shared" si="19"/>
        <v>21</v>
      </c>
      <c r="AN24" s="69">
        <f t="shared" si="19"/>
        <v>21</v>
      </c>
      <c r="AO24" s="76"/>
      <c r="AP24" s="76"/>
      <c r="AQ24" s="76"/>
      <c r="AR24" s="76"/>
      <c r="AS24" s="76"/>
      <c r="AT24" s="76"/>
      <c r="AU24" s="41"/>
      <c r="AV24" s="41"/>
      <c r="AW24" s="41"/>
      <c r="AX24" s="41"/>
      <c r="AY24" s="41"/>
      <c r="AZ24" s="41"/>
      <c r="BA24" s="41"/>
      <c r="BB24" s="41"/>
      <c r="BC24" s="41"/>
      <c r="BD24" s="14">
        <f t="shared" si="5"/>
        <v>970</v>
      </c>
    </row>
    <row r="25" spans="1:56" s="48" customFormat="1" ht="13.5" customHeight="1">
      <c r="A25" s="110"/>
      <c r="B25" s="112"/>
      <c r="C25" s="68" t="s">
        <v>18</v>
      </c>
      <c r="D25" s="63">
        <f t="shared" si="15"/>
        <v>0</v>
      </c>
      <c r="E25" s="69">
        <f t="shared" si="15"/>
        <v>16</v>
      </c>
      <c r="F25" s="69">
        <f t="shared" si="15"/>
        <v>16</v>
      </c>
      <c r="G25" s="69">
        <f t="shared" si="15"/>
        <v>16</v>
      </c>
      <c r="H25" s="69">
        <f aca="true" t="shared" si="20" ref="H25:N25">H27+H47</f>
        <v>16</v>
      </c>
      <c r="I25" s="69">
        <f t="shared" si="20"/>
        <v>16</v>
      </c>
      <c r="J25" s="86">
        <f t="shared" si="20"/>
        <v>0</v>
      </c>
      <c r="K25" s="86">
        <f t="shared" si="20"/>
        <v>0</v>
      </c>
      <c r="L25" s="69">
        <f t="shared" si="20"/>
        <v>16</v>
      </c>
      <c r="M25" s="69">
        <f t="shared" si="20"/>
        <v>16</v>
      </c>
      <c r="N25" s="86">
        <f t="shared" si="20"/>
        <v>0</v>
      </c>
      <c r="O25" s="86">
        <f t="shared" si="17"/>
        <v>0</v>
      </c>
      <c r="P25" s="69">
        <f t="shared" si="17"/>
        <v>16</v>
      </c>
      <c r="Q25" s="69">
        <f>Q27+Q47</f>
        <v>16</v>
      </c>
      <c r="R25" s="79">
        <f>R27+R47</f>
        <v>0</v>
      </c>
      <c r="S25" s="69">
        <f t="shared" si="17"/>
        <v>16</v>
      </c>
      <c r="T25" s="69">
        <f t="shared" si="17"/>
        <v>16</v>
      </c>
      <c r="U25" s="56"/>
      <c r="V25" s="56"/>
      <c r="W25" s="69">
        <f aca="true" t="shared" si="21" ref="W25:AI25">W27+W47</f>
        <v>11</v>
      </c>
      <c r="X25" s="69">
        <f t="shared" si="21"/>
        <v>10</v>
      </c>
      <c r="Y25" s="69">
        <f t="shared" si="21"/>
        <v>11</v>
      </c>
      <c r="Z25" s="86">
        <f t="shared" si="21"/>
        <v>0</v>
      </c>
      <c r="AA25" s="86">
        <f t="shared" si="21"/>
        <v>0</v>
      </c>
      <c r="AB25" s="86">
        <f t="shared" si="21"/>
        <v>0</v>
      </c>
      <c r="AC25" s="86">
        <f t="shared" si="21"/>
        <v>0</v>
      </c>
      <c r="AD25" s="69">
        <f t="shared" si="21"/>
        <v>10</v>
      </c>
      <c r="AE25" s="69">
        <f t="shared" si="21"/>
        <v>11</v>
      </c>
      <c r="AF25" s="69">
        <f t="shared" si="21"/>
        <v>10</v>
      </c>
      <c r="AG25" s="69">
        <f t="shared" si="21"/>
        <v>11</v>
      </c>
      <c r="AH25" s="69">
        <f t="shared" si="21"/>
        <v>10</v>
      </c>
      <c r="AI25" s="69">
        <f t="shared" si="21"/>
        <v>11</v>
      </c>
      <c r="AJ25" s="69">
        <f t="shared" si="19"/>
        <v>10</v>
      </c>
      <c r="AK25" s="69">
        <f t="shared" si="19"/>
        <v>11</v>
      </c>
      <c r="AL25" s="69">
        <f t="shared" si="19"/>
        <v>10</v>
      </c>
      <c r="AM25" s="69">
        <f t="shared" si="19"/>
        <v>11</v>
      </c>
      <c r="AN25" s="69">
        <f t="shared" si="19"/>
        <v>10</v>
      </c>
      <c r="AO25" s="76"/>
      <c r="AP25" s="76"/>
      <c r="AQ25" s="76"/>
      <c r="AR25" s="76"/>
      <c r="AS25" s="76"/>
      <c r="AT25" s="76"/>
      <c r="AU25" s="41"/>
      <c r="AV25" s="41"/>
      <c r="AW25" s="41"/>
      <c r="AX25" s="41"/>
      <c r="AY25" s="41"/>
      <c r="AZ25" s="41"/>
      <c r="BA25" s="41"/>
      <c r="BB25" s="41"/>
      <c r="BC25" s="41"/>
      <c r="BD25" s="14">
        <f t="shared" si="5"/>
        <v>323</v>
      </c>
    </row>
    <row r="26" spans="1:56" s="47" customFormat="1" ht="13.5" customHeight="1">
      <c r="A26" s="95" t="s">
        <v>28</v>
      </c>
      <c r="B26" s="90" t="s">
        <v>29</v>
      </c>
      <c r="C26" s="49" t="s">
        <v>17</v>
      </c>
      <c r="D26" s="60">
        <f aca="true" t="shared" si="22" ref="D26:G27">D28+D32+D36+D34+D42+D30+D38+D40+D44</f>
        <v>0</v>
      </c>
      <c r="E26" s="74">
        <f t="shared" si="22"/>
        <v>4</v>
      </c>
      <c r="F26" s="74">
        <f t="shared" si="22"/>
        <v>4</v>
      </c>
      <c r="G26" s="74">
        <f t="shared" si="22"/>
        <v>4</v>
      </c>
      <c r="H26" s="74">
        <f aca="true" t="shared" si="23" ref="H26:N26">H28+H32+H36+H34+H42+H30+H38+H40+H44</f>
        <v>4</v>
      </c>
      <c r="I26" s="74">
        <f t="shared" si="23"/>
        <v>4</v>
      </c>
      <c r="J26" s="83">
        <f t="shared" si="23"/>
        <v>0</v>
      </c>
      <c r="K26" s="83">
        <f t="shared" si="23"/>
        <v>0</v>
      </c>
      <c r="L26" s="74">
        <f t="shared" si="23"/>
        <v>4</v>
      </c>
      <c r="M26" s="74">
        <f t="shared" si="23"/>
        <v>4</v>
      </c>
      <c r="N26" s="83">
        <f t="shared" si="23"/>
        <v>0</v>
      </c>
      <c r="O26" s="83">
        <f aca="true" t="shared" si="24" ref="O26:T27">O28+O32+O36+O34+O42+O30+O38+O40+O44</f>
        <v>0</v>
      </c>
      <c r="P26" s="74">
        <f t="shared" si="24"/>
        <v>4</v>
      </c>
      <c r="Q26" s="74">
        <f>Q28+Q32+Q36+Q34+Q42+Q30+Q38+Q40+Q44</f>
        <v>4</v>
      </c>
      <c r="R26" s="76">
        <f>R28+R32+R36+R34+R42+R30+R38+R40+R44</f>
        <v>0</v>
      </c>
      <c r="S26" s="74">
        <f t="shared" si="24"/>
        <v>4</v>
      </c>
      <c r="T26" s="74">
        <f t="shared" si="24"/>
        <v>4</v>
      </c>
      <c r="U26" s="42"/>
      <c r="V26" s="42"/>
      <c r="W26" s="74">
        <f aca="true" t="shared" si="25" ref="W26:AN26">W28+W32+W36+W34+W42+W30+W38+W40+W44</f>
        <v>21</v>
      </c>
      <c r="X26" s="74">
        <f t="shared" si="25"/>
        <v>21</v>
      </c>
      <c r="Y26" s="74">
        <f t="shared" si="25"/>
        <v>21</v>
      </c>
      <c r="Z26" s="83">
        <f t="shared" si="25"/>
        <v>0</v>
      </c>
      <c r="AA26" s="83">
        <f t="shared" si="25"/>
        <v>0</v>
      </c>
      <c r="AB26" s="83">
        <f t="shared" si="25"/>
        <v>0</v>
      </c>
      <c r="AC26" s="83">
        <f t="shared" si="25"/>
        <v>0</v>
      </c>
      <c r="AD26" s="74">
        <f t="shared" si="25"/>
        <v>21</v>
      </c>
      <c r="AE26" s="74">
        <f t="shared" si="25"/>
        <v>21</v>
      </c>
      <c r="AF26" s="74">
        <f t="shared" si="25"/>
        <v>21</v>
      </c>
      <c r="AG26" s="74">
        <f t="shared" si="25"/>
        <v>21</v>
      </c>
      <c r="AH26" s="74">
        <f t="shared" si="25"/>
        <v>21</v>
      </c>
      <c r="AI26" s="74">
        <f t="shared" si="25"/>
        <v>21</v>
      </c>
      <c r="AJ26" s="74">
        <f t="shared" si="25"/>
        <v>21</v>
      </c>
      <c r="AK26" s="74">
        <f t="shared" si="25"/>
        <v>21</v>
      </c>
      <c r="AL26" s="74">
        <f t="shared" si="25"/>
        <v>21</v>
      </c>
      <c r="AM26" s="74">
        <f t="shared" si="25"/>
        <v>21</v>
      </c>
      <c r="AN26" s="74">
        <f t="shared" si="25"/>
        <v>21</v>
      </c>
      <c r="AO26" s="76"/>
      <c r="AP26" s="76"/>
      <c r="AQ26" s="76"/>
      <c r="AR26" s="76"/>
      <c r="AS26" s="76"/>
      <c r="AT26" s="76"/>
      <c r="AU26" s="41"/>
      <c r="AV26" s="41"/>
      <c r="AW26" s="41"/>
      <c r="AX26" s="41"/>
      <c r="AY26" s="41"/>
      <c r="AZ26" s="41"/>
      <c r="BA26" s="41"/>
      <c r="BB26" s="41"/>
      <c r="BC26" s="41"/>
      <c r="BD26" s="14">
        <f t="shared" si="5"/>
        <v>338</v>
      </c>
    </row>
    <row r="27" spans="1:56" s="48" customFormat="1" ht="13.5" customHeight="1">
      <c r="A27" s="96"/>
      <c r="B27" s="91"/>
      <c r="C27" s="50" t="s">
        <v>18</v>
      </c>
      <c r="D27" s="60">
        <f t="shared" si="22"/>
        <v>0</v>
      </c>
      <c r="E27" s="74">
        <f t="shared" si="22"/>
        <v>2</v>
      </c>
      <c r="F27" s="74">
        <f t="shared" si="22"/>
        <v>2</v>
      </c>
      <c r="G27" s="74">
        <f t="shared" si="22"/>
        <v>2</v>
      </c>
      <c r="H27" s="74">
        <f aca="true" t="shared" si="26" ref="H27:N27">H29+H33+H37+H35+H43+H31+H39+H41+H45</f>
        <v>2</v>
      </c>
      <c r="I27" s="74">
        <f t="shared" si="26"/>
        <v>2</v>
      </c>
      <c r="J27" s="83">
        <f t="shared" si="26"/>
        <v>0</v>
      </c>
      <c r="K27" s="83">
        <f t="shared" si="26"/>
        <v>0</v>
      </c>
      <c r="L27" s="74">
        <f t="shared" si="26"/>
        <v>2</v>
      </c>
      <c r="M27" s="74">
        <f t="shared" si="26"/>
        <v>2</v>
      </c>
      <c r="N27" s="83">
        <f t="shared" si="26"/>
        <v>0</v>
      </c>
      <c r="O27" s="83">
        <f t="shared" si="24"/>
        <v>0</v>
      </c>
      <c r="P27" s="74">
        <f t="shared" si="24"/>
        <v>2</v>
      </c>
      <c r="Q27" s="74">
        <f>Q29+Q33+Q37+Q35+Q43+Q31+Q39+Q41+Q45</f>
        <v>2</v>
      </c>
      <c r="R27" s="76">
        <f>R29+R33+R37+R35+R43+R31+R39+R41+R45</f>
        <v>0</v>
      </c>
      <c r="S27" s="74">
        <f t="shared" si="24"/>
        <v>2</v>
      </c>
      <c r="T27" s="74">
        <f t="shared" si="24"/>
        <v>2</v>
      </c>
      <c r="U27" s="42"/>
      <c r="V27" s="42"/>
      <c r="W27" s="74">
        <f aca="true" t="shared" si="27" ref="W27:AN27">W29+W33+W37+W35+W43+W31+W39+W41+W45</f>
        <v>11</v>
      </c>
      <c r="X27" s="74">
        <f t="shared" si="27"/>
        <v>10</v>
      </c>
      <c r="Y27" s="74">
        <f t="shared" si="27"/>
        <v>11</v>
      </c>
      <c r="Z27" s="83">
        <f t="shared" si="27"/>
        <v>0</v>
      </c>
      <c r="AA27" s="83">
        <f t="shared" si="27"/>
        <v>0</v>
      </c>
      <c r="AB27" s="83">
        <f t="shared" si="27"/>
        <v>0</v>
      </c>
      <c r="AC27" s="83">
        <f t="shared" si="27"/>
        <v>0</v>
      </c>
      <c r="AD27" s="74">
        <f t="shared" si="27"/>
        <v>10</v>
      </c>
      <c r="AE27" s="74">
        <f t="shared" si="27"/>
        <v>11</v>
      </c>
      <c r="AF27" s="74">
        <f t="shared" si="27"/>
        <v>10</v>
      </c>
      <c r="AG27" s="74">
        <f t="shared" si="27"/>
        <v>11</v>
      </c>
      <c r="AH27" s="74">
        <f t="shared" si="27"/>
        <v>10</v>
      </c>
      <c r="AI27" s="74">
        <f t="shared" si="27"/>
        <v>11</v>
      </c>
      <c r="AJ27" s="74">
        <f t="shared" si="27"/>
        <v>10</v>
      </c>
      <c r="AK27" s="74">
        <f t="shared" si="27"/>
        <v>11</v>
      </c>
      <c r="AL27" s="74">
        <f t="shared" si="27"/>
        <v>10</v>
      </c>
      <c r="AM27" s="74">
        <f t="shared" si="27"/>
        <v>11</v>
      </c>
      <c r="AN27" s="74">
        <f t="shared" si="27"/>
        <v>10</v>
      </c>
      <c r="AO27" s="76"/>
      <c r="AP27" s="76"/>
      <c r="AQ27" s="76"/>
      <c r="AR27" s="76"/>
      <c r="AS27" s="76"/>
      <c r="AT27" s="76"/>
      <c r="AU27" s="41"/>
      <c r="AV27" s="41"/>
      <c r="AW27" s="41"/>
      <c r="AX27" s="41"/>
      <c r="AY27" s="41"/>
      <c r="AZ27" s="41"/>
      <c r="BA27" s="41"/>
      <c r="BB27" s="41"/>
      <c r="BC27" s="41"/>
      <c r="BD27" s="14">
        <f t="shared" si="5"/>
        <v>169</v>
      </c>
    </row>
    <row r="28" spans="1:56" s="11" customFormat="1" ht="13.5" customHeight="1">
      <c r="A28" s="88" t="s">
        <v>39</v>
      </c>
      <c r="B28" s="94" t="s">
        <v>40</v>
      </c>
      <c r="C28" s="7" t="s">
        <v>17</v>
      </c>
      <c r="D28" s="60"/>
      <c r="E28" s="24"/>
      <c r="F28" s="24"/>
      <c r="G28" s="24"/>
      <c r="H28" s="24"/>
      <c r="I28" s="24"/>
      <c r="J28" s="83"/>
      <c r="K28" s="83"/>
      <c r="L28" s="24"/>
      <c r="M28" s="24"/>
      <c r="N28" s="83"/>
      <c r="O28" s="83"/>
      <c r="P28" s="24"/>
      <c r="Q28" s="24"/>
      <c r="R28" s="76"/>
      <c r="S28" s="24"/>
      <c r="T28" s="24"/>
      <c r="U28" s="42"/>
      <c r="V28" s="42"/>
      <c r="W28" s="24">
        <v>3</v>
      </c>
      <c r="X28" s="24">
        <v>3</v>
      </c>
      <c r="Y28" s="24">
        <v>3</v>
      </c>
      <c r="Z28" s="83"/>
      <c r="AA28" s="83"/>
      <c r="AB28" s="83"/>
      <c r="AC28" s="83"/>
      <c r="AD28" s="24">
        <v>3</v>
      </c>
      <c r="AE28" s="24">
        <v>3</v>
      </c>
      <c r="AF28" s="24">
        <v>3</v>
      </c>
      <c r="AG28" s="24">
        <v>3</v>
      </c>
      <c r="AH28" s="24">
        <v>3</v>
      </c>
      <c r="AI28" s="24">
        <v>3</v>
      </c>
      <c r="AJ28" s="24">
        <v>3</v>
      </c>
      <c r="AK28" s="24">
        <v>3</v>
      </c>
      <c r="AL28" s="24">
        <v>3</v>
      </c>
      <c r="AM28" s="24">
        <v>3</v>
      </c>
      <c r="AN28" s="24">
        <v>3</v>
      </c>
      <c r="AO28" s="76"/>
      <c r="AP28" s="76"/>
      <c r="AQ28" s="76"/>
      <c r="AR28" s="76"/>
      <c r="AS28" s="76"/>
      <c r="AT28" s="76"/>
      <c r="AU28" s="41"/>
      <c r="AV28" s="41"/>
      <c r="AW28" s="41"/>
      <c r="AX28" s="41"/>
      <c r="AY28" s="41"/>
      <c r="AZ28" s="41"/>
      <c r="BA28" s="41"/>
      <c r="BB28" s="41"/>
      <c r="BC28" s="41"/>
      <c r="BD28" s="14">
        <f t="shared" si="5"/>
        <v>42</v>
      </c>
    </row>
    <row r="29" spans="1:56" s="11" customFormat="1" ht="13.5" customHeight="1">
      <c r="A29" s="89"/>
      <c r="B29" s="94"/>
      <c r="C29" s="38" t="s">
        <v>18</v>
      </c>
      <c r="D29" s="60"/>
      <c r="E29" s="24"/>
      <c r="F29" s="24"/>
      <c r="G29" s="24"/>
      <c r="H29" s="24"/>
      <c r="I29" s="24"/>
      <c r="J29" s="83"/>
      <c r="K29" s="83"/>
      <c r="L29" s="24"/>
      <c r="M29" s="24"/>
      <c r="N29" s="83"/>
      <c r="O29" s="83"/>
      <c r="P29" s="24"/>
      <c r="Q29" s="24"/>
      <c r="R29" s="76"/>
      <c r="S29" s="24"/>
      <c r="T29" s="24"/>
      <c r="U29" s="42"/>
      <c r="V29" s="42"/>
      <c r="W29" s="12">
        <v>2</v>
      </c>
      <c r="X29" s="12">
        <v>1</v>
      </c>
      <c r="Y29" s="12">
        <v>2</v>
      </c>
      <c r="Z29" s="85"/>
      <c r="AA29" s="85"/>
      <c r="AB29" s="85"/>
      <c r="AC29" s="85"/>
      <c r="AD29" s="12">
        <v>1</v>
      </c>
      <c r="AE29" s="12">
        <v>2</v>
      </c>
      <c r="AF29" s="12">
        <v>1</v>
      </c>
      <c r="AG29" s="12">
        <v>2</v>
      </c>
      <c r="AH29" s="12">
        <v>1</v>
      </c>
      <c r="AI29" s="12">
        <v>2</v>
      </c>
      <c r="AJ29" s="12">
        <v>1</v>
      </c>
      <c r="AK29" s="12">
        <v>2</v>
      </c>
      <c r="AL29" s="12">
        <v>1</v>
      </c>
      <c r="AM29" s="12">
        <v>2</v>
      </c>
      <c r="AN29" s="12">
        <v>1</v>
      </c>
      <c r="AO29" s="76"/>
      <c r="AP29" s="76"/>
      <c r="AQ29" s="76"/>
      <c r="AR29" s="76"/>
      <c r="AS29" s="76"/>
      <c r="AT29" s="76"/>
      <c r="AU29" s="41"/>
      <c r="AV29" s="41"/>
      <c r="AW29" s="41"/>
      <c r="AX29" s="41"/>
      <c r="AY29" s="41"/>
      <c r="AZ29" s="41"/>
      <c r="BA29" s="41"/>
      <c r="BB29" s="41"/>
      <c r="BC29" s="41"/>
      <c r="BD29" s="14">
        <f t="shared" si="5"/>
        <v>21</v>
      </c>
    </row>
    <row r="30" spans="1:56" s="11" customFormat="1" ht="13.5" customHeight="1">
      <c r="A30" s="88" t="s">
        <v>61</v>
      </c>
      <c r="B30" s="92" t="s">
        <v>57</v>
      </c>
      <c r="C30" s="7" t="s">
        <v>17</v>
      </c>
      <c r="D30" s="60"/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85"/>
      <c r="K30" s="85"/>
      <c r="L30" s="12">
        <v>2</v>
      </c>
      <c r="M30" s="12">
        <v>2</v>
      </c>
      <c r="N30" s="85"/>
      <c r="O30" s="85"/>
      <c r="P30" s="12">
        <v>2</v>
      </c>
      <c r="Q30" s="12">
        <v>2</v>
      </c>
      <c r="R30" s="78"/>
      <c r="S30" s="12">
        <v>2</v>
      </c>
      <c r="T30" s="12">
        <v>2</v>
      </c>
      <c r="U30" s="42"/>
      <c r="V30" s="42"/>
      <c r="W30" s="12"/>
      <c r="X30" s="12"/>
      <c r="Y30" s="12"/>
      <c r="Z30" s="85"/>
      <c r="AA30" s="85"/>
      <c r="AB30" s="85"/>
      <c r="AC30" s="85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76"/>
      <c r="AP30" s="76"/>
      <c r="AQ30" s="76"/>
      <c r="AR30" s="76"/>
      <c r="AS30" s="76"/>
      <c r="AT30" s="76"/>
      <c r="AU30" s="41"/>
      <c r="AV30" s="41"/>
      <c r="AW30" s="41"/>
      <c r="AX30" s="41"/>
      <c r="AY30" s="41"/>
      <c r="AZ30" s="41"/>
      <c r="BA30" s="41"/>
      <c r="BB30" s="41"/>
      <c r="BC30" s="41"/>
      <c r="BD30" s="14">
        <f t="shared" si="5"/>
        <v>22</v>
      </c>
    </row>
    <row r="31" spans="1:56" s="11" customFormat="1" ht="13.5" customHeight="1">
      <c r="A31" s="89"/>
      <c r="B31" s="93"/>
      <c r="C31" s="38" t="s">
        <v>18</v>
      </c>
      <c r="D31" s="60"/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83"/>
      <c r="K31" s="83"/>
      <c r="L31" s="24">
        <v>1</v>
      </c>
      <c r="M31" s="24">
        <v>1</v>
      </c>
      <c r="N31" s="83"/>
      <c r="O31" s="83"/>
      <c r="P31" s="24">
        <v>1</v>
      </c>
      <c r="Q31" s="24">
        <v>1</v>
      </c>
      <c r="R31" s="76"/>
      <c r="S31" s="24">
        <v>1</v>
      </c>
      <c r="T31" s="24">
        <v>1</v>
      </c>
      <c r="U31" s="42"/>
      <c r="V31" s="42"/>
      <c r="W31" s="24"/>
      <c r="X31" s="24"/>
      <c r="Y31" s="24"/>
      <c r="Z31" s="83"/>
      <c r="AA31" s="83"/>
      <c r="AB31" s="83"/>
      <c r="AC31" s="83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76"/>
      <c r="AP31" s="76"/>
      <c r="AQ31" s="76"/>
      <c r="AR31" s="76"/>
      <c r="AS31" s="76"/>
      <c r="AT31" s="76"/>
      <c r="AU31" s="41"/>
      <c r="AV31" s="41"/>
      <c r="AW31" s="41"/>
      <c r="AX31" s="41"/>
      <c r="AY31" s="41"/>
      <c r="AZ31" s="41"/>
      <c r="BA31" s="41"/>
      <c r="BB31" s="41"/>
      <c r="BC31" s="41"/>
      <c r="BD31" s="14">
        <f t="shared" si="5"/>
        <v>11</v>
      </c>
    </row>
    <row r="32" spans="1:56" s="11" customFormat="1" ht="13.5" customHeight="1">
      <c r="A32" s="88" t="s">
        <v>61</v>
      </c>
      <c r="B32" s="92" t="s">
        <v>60</v>
      </c>
      <c r="C32" s="7" t="s">
        <v>17</v>
      </c>
      <c r="D32" s="60"/>
      <c r="E32" s="24"/>
      <c r="F32" s="24"/>
      <c r="G32" s="24"/>
      <c r="H32" s="24"/>
      <c r="I32" s="24"/>
      <c r="J32" s="83"/>
      <c r="K32" s="83"/>
      <c r="L32" s="24"/>
      <c r="M32" s="24"/>
      <c r="N32" s="83"/>
      <c r="O32" s="83"/>
      <c r="P32" s="24"/>
      <c r="Q32" s="24"/>
      <c r="R32" s="76"/>
      <c r="S32" s="24"/>
      <c r="T32" s="24"/>
      <c r="U32" s="41"/>
      <c r="V32" s="41"/>
      <c r="W32" s="12">
        <v>2</v>
      </c>
      <c r="X32" s="12">
        <v>2</v>
      </c>
      <c r="Y32" s="12">
        <v>2</v>
      </c>
      <c r="Z32" s="85"/>
      <c r="AA32" s="85"/>
      <c r="AB32" s="85"/>
      <c r="AC32" s="85"/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2</v>
      </c>
      <c r="AK32" s="12">
        <v>2</v>
      </c>
      <c r="AL32" s="12">
        <v>2</v>
      </c>
      <c r="AM32" s="12">
        <v>2</v>
      </c>
      <c r="AN32" s="12">
        <v>2</v>
      </c>
      <c r="AO32" s="76"/>
      <c r="AP32" s="76"/>
      <c r="AQ32" s="76"/>
      <c r="AR32" s="76"/>
      <c r="AS32" s="76"/>
      <c r="AT32" s="76"/>
      <c r="AU32" s="41"/>
      <c r="AV32" s="41"/>
      <c r="AW32" s="41"/>
      <c r="AX32" s="41"/>
      <c r="AY32" s="41"/>
      <c r="AZ32" s="41"/>
      <c r="BA32" s="41"/>
      <c r="BB32" s="41"/>
      <c r="BC32" s="41"/>
      <c r="BD32" s="14">
        <f t="shared" si="5"/>
        <v>28</v>
      </c>
    </row>
    <row r="33" spans="1:56" s="4" customFormat="1" ht="13.5" customHeight="1">
      <c r="A33" s="89"/>
      <c r="B33" s="93"/>
      <c r="C33" s="38" t="s">
        <v>18</v>
      </c>
      <c r="D33" s="62"/>
      <c r="E33" s="24"/>
      <c r="F33" s="24"/>
      <c r="G33" s="24"/>
      <c r="H33" s="24"/>
      <c r="I33" s="24"/>
      <c r="J33" s="83"/>
      <c r="K33" s="83"/>
      <c r="L33" s="24"/>
      <c r="M33" s="24"/>
      <c r="N33" s="83"/>
      <c r="O33" s="83"/>
      <c r="P33" s="24"/>
      <c r="Q33" s="24"/>
      <c r="R33" s="76"/>
      <c r="S33" s="24"/>
      <c r="T33" s="24"/>
      <c r="U33" s="41"/>
      <c r="V33" s="41"/>
      <c r="W33" s="24">
        <v>1</v>
      </c>
      <c r="X33" s="24">
        <v>1</v>
      </c>
      <c r="Y33" s="24">
        <v>1</v>
      </c>
      <c r="Z33" s="83"/>
      <c r="AA33" s="83"/>
      <c r="AB33" s="83"/>
      <c r="AC33" s="83"/>
      <c r="AD33" s="24">
        <v>1</v>
      </c>
      <c r="AE33" s="24">
        <v>1</v>
      </c>
      <c r="AF33" s="24">
        <v>1</v>
      </c>
      <c r="AG33" s="24">
        <v>1</v>
      </c>
      <c r="AH33" s="24">
        <v>1</v>
      </c>
      <c r="AI33" s="24">
        <v>1</v>
      </c>
      <c r="AJ33" s="24">
        <v>1</v>
      </c>
      <c r="AK33" s="24">
        <v>1</v>
      </c>
      <c r="AL33" s="24">
        <v>1</v>
      </c>
      <c r="AM33" s="24">
        <v>1</v>
      </c>
      <c r="AN33" s="24">
        <v>1</v>
      </c>
      <c r="AO33" s="76"/>
      <c r="AP33" s="76"/>
      <c r="AQ33" s="76"/>
      <c r="AR33" s="76"/>
      <c r="AS33" s="76"/>
      <c r="AT33" s="76"/>
      <c r="AU33" s="41"/>
      <c r="AV33" s="41"/>
      <c r="AW33" s="41"/>
      <c r="AX33" s="41"/>
      <c r="AY33" s="41"/>
      <c r="AZ33" s="41"/>
      <c r="BA33" s="41"/>
      <c r="BB33" s="41"/>
      <c r="BC33" s="41"/>
      <c r="BD33" s="14">
        <f t="shared" si="5"/>
        <v>14</v>
      </c>
    </row>
    <row r="34" spans="1:56" s="4" customFormat="1" ht="13.5" customHeight="1">
      <c r="A34" s="88" t="s">
        <v>56</v>
      </c>
      <c r="B34" s="94" t="s">
        <v>62</v>
      </c>
      <c r="C34" s="7" t="s">
        <v>17</v>
      </c>
      <c r="D34" s="62"/>
      <c r="E34" s="12"/>
      <c r="F34" s="12"/>
      <c r="G34" s="12"/>
      <c r="H34" s="12"/>
      <c r="I34" s="12"/>
      <c r="J34" s="85"/>
      <c r="K34" s="85"/>
      <c r="L34" s="12"/>
      <c r="M34" s="12"/>
      <c r="N34" s="85"/>
      <c r="O34" s="85"/>
      <c r="P34" s="12"/>
      <c r="Q34" s="12"/>
      <c r="R34" s="78"/>
      <c r="S34" s="12"/>
      <c r="T34" s="12"/>
      <c r="U34" s="41"/>
      <c r="V34" s="41"/>
      <c r="W34" s="24">
        <v>3</v>
      </c>
      <c r="X34" s="24">
        <v>3</v>
      </c>
      <c r="Y34" s="24">
        <v>3</v>
      </c>
      <c r="Z34" s="83"/>
      <c r="AA34" s="83"/>
      <c r="AB34" s="83"/>
      <c r="AC34" s="83"/>
      <c r="AD34" s="24">
        <v>3</v>
      </c>
      <c r="AE34" s="24">
        <v>3</v>
      </c>
      <c r="AF34" s="24">
        <v>3</v>
      </c>
      <c r="AG34" s="24">
        <v>3</v>
      </c>
      <c r="AH34" s="24">
        <v>3</v>
      </c>
      <c r="AI34" s="24">
        <v>3</v>
      </c>
      <c r="AJ34" s="24">
        <v>3</v>
      </c>
      <c r="AK34" s="24">
        <v>3</v>
      </c>
      <c r="AL34" s="24">
        <v>3</v>
      </c>
      <c r="AM34" s="24">
        <v>3</v>
      </c>
      <c r="AN34" s="24">
        <v>3</v>
      </c>
      <c r="AO34" s="76"/>
      <c r="AP34" s="76"/>
      <c r="AQ34" s="76"/>
      <c r="AR34" s="76"/>
      <c r="AS34" s="76"/>
      <c r="AT34" s="76"/>
      <c r="AU34" s="41"/>
      <c r="AV34" s="41"/>
      <c r="AW34" s="41"/>
      <c r="AX34" s="41"/>
      <c r="AY34" s="41"/>
      <c r="AZ34" s="41"/>
      <c r="BA34" s="41"/>
      <c r="BB34" s="41"/>
      <c r="BC34" s="41"/>
      <c r="BD34" s="14">
        <f t="shared" si="5"/>
        <v>42</v>
      </c>
    </row>
    <row r="35" spans="1:56" s="4" customFormat="1" ht="13.5" customHeight="1">
      <c r="A35" s="89"/>
      <c r="B35" s="94"/>
      <c r="C35" s="38" t="s">
        <v>18</v>
      </c>
      <c r="D35" s="62"/>
      <c r="E35" s="12"/>
      <c r="F35" s="12"/>
      <c r="G35" s="12"/>
      <c r="H35" s="12"/>
      <c r="I35" s="12"/>
      <c r="J35" s="85"/>
      <c r="K35" s="85"/>
      <c r="L35" s="12"/>
      <c r="M35" s="12"/>
      <c r="N35" s="85"/>
      <c r="O35" s="85"/>
      <c r="P35" s="12"/>
      <c r="Q35" s="12"/>
      <c r="R35" s="78"/>
      <c r="S35" s="12"/>
      <c r="T35" s="12"/>
      <c r="U35" s="41"/>
      <c r="V35" s="41"/>
      <c r="W35" s="12">
        <v>1</v>
      </c>
      <c r="X35" s="12">
        <v>2</v>
      </c>
      <c r="Y35" s="12">
        <v>1</v>
      </c>
      <c r="Z35" s="85"/>
      <c r="AA35" s="85"/>
      <c r="AB35" s="85"/>
      <c r="AC35" s="85"/>
      <c r="AD35" s="12">
        <v>2</v>
      </c>
      <c r="AE35" s="12">
        <v>1</v>
      </c>
      <c r="AF35" s="12">
        <v>2</v>
      </c>
      <c r="AG35" s="12">
        <v>1</v>
      </c>
      <c r="AH35" s="12">
        <v>2</v>
      </c>
      <c r="AI35" s="12">
        <v>1</v>
      </c>
      <c r="AJ35" s="12">
        <v>2</v>
      </c>
      <c r="AK35" s="12">
        <v>1</v>
      </c>
      <c r="AL35" s="12">
        <v>2</v>
      </c>
      <c r="AM35" s="12">
        <v>1</v>
      </c>
      <c r="AN35" s="12">
        <v>2</v>
      </c>
      <c r="AO35" s="76"/>
      <c r="AP35" s="76"/>
      <c r="AQ35" s="76"/>
      <c r="AR35" s="76"/>
      <c r="AS35" s="76"/>
      <c r="AT35" s="76"/>
      <c r="AU35" s="41"/>
      <c r="AV35" s="41"/>
      <c r="AW35" s="41"/>
      <c r="AX35" s="41"/>
      <c r="AY35" s="41"/>
      <c r="AZ35" s="41"/>
      <c r="BA35" s="41"/>
      <c r="BB35" s="41"/>
      <c r="BC35" s="41"/>
      <c r="BD35" s="14">
        <f t="shared" si="5"/>
        <v>21</v>
      </c>
    </row>
    <row r="36" spans="1:56" s="4" customFormat="1" ht="13.5" customHeight="1">
      <c r="A36" s="88" t="s">
        <v>54</v>
      </c>
      <c r="B36" s="94" t="s">
        <v>63</v>
      </c>
      <c r="C36" s="7" t="s">
        <v>17</v>
      </c>
      <c r="D36" s="59"/>
      <c r="E36" s="10"/>
      <c r="F36" s="10"/>
      <c r="G36" s="10"/>
      <c r="H36" s="10"/>
      <c r="I36" s="10"/>
      <c r="J36" s="82"/>
      <c r="K36" s="82"/>
      <c r="L36" s="10"/>
      <c r="M36" s="10"/>
      <c r="N36" s="82"/>
      <c r="O36" s="82"/>
      <c r="P36" s="10"/>
      <c r="Q36" s="10"/>
      <c r="R36" s="73"/>
      <c r="S36" s="10"/>
      <c r="T36" s="10"/>
      <c r="U36" s="41"/>
      <c r="V36" s="41"/>
      <c r="W36" s="24">
        <v>3</v>
      </c>
      <c r="X36" s="24">
        <v>3</v>
      </c>
      <c r="Y36" s="24">
        <v>3</v>
      </c>
      <c r="Z36" s="83"/>
      <c r="AA36" s="83"/>
      <c r="AB36" s="83"/>
      <c r="AC36" s="83"/>
      <c r="AD36" s="24">
        <v>3</v>
      </c>
      <c r="AE36" s="24">
        <v>3</v>
      </c>
      <c r="AF36" s="24">
        <v>3</v>
      </c>
      <c r="AG36" s="24">
        <v>3</v>
      </c>
      <c r="AH36" s="24">
        <v>3</v>
      </c>
      <c r="AI36" s="24">
        <v>3</v>
      </c>
      <c r="AJ36" s="24">
        <v>3</v>
      </c>
      <c r="AK36" s="24">
        <v>3</v>
      </c>
      <c r="AL36" s="24">
        <v>3</v>
      </c>
      <c r="AM36" s="24">
        <v>3</v>
      </c>
      <c r="AN36" s="24">
        <v>3</v>
      </c>
      <c r="AO36" s="76"/>
      <c r="AP36" s="76"/>
      <c r="AQ36" s="76"/>
      <c r="AR36" s="76"/>
      <c r="AS36" s="76"/>
      <c r="AT36" s="76"/>
      <c r="AU36" s="41"/>
      <c r="AV36" s="41"/>
      <c r="AW36" s="41"/>
      <c r="AX36" s="41"/>
      <c r="AY36" s="41"/>
      <c r="AZ36" s="41"/>
      <c r="BA36" s="41"/>
      <c r="BB36" s="41"/>
      <c r="BC36" s="41"/>
      <c r="BD36" s="14">
        <f t="shared" si="5"/>
        <v>42</v>
      </c>
    </row>
    <row r="37" spans="1:56" s="11" customFormat="1" ht="13.5" customHeight="1">
      <c r="A37" s="89"/>
      <c r="B37" s="94"/>
      <c r="C37" s="38" t="s">
        <v>18</v>
      </c>
      <c r="D37" s="59"/>
      <c r="E37" s="10"/>
      <c r="F37" s="10"/>
      <c r="G37" s="10"/>
      <c r="H37" s="10"/>
      <c r="I37" s="10"/>
      <c r="J37" s="82"/>
      <c r="K37" s="82"/>
      <c r="L37" s="10"/>
      <c r="M37" s="10"/>
      <c r="N37" s="82"/>
      <c r="O37" s="82"/>
      <c r="P37" s="10"/>
      <c r="Q37" s="10"/>
      <c r="R37" s="73"/>
      <c r="S37" s="10"/>
      <c r="T37" s="10"/>
      <c r="U37" s="41"/>
      <c r="V37" s="41"/>
      <c r="W37" s="12">
        <v>2</v>
      </c>
      <c r="X37" s="12">
        <v>1</v>
      </c>
      <c r="Y37" s="12">
        <v>2</v>
      </c>
      <c r="Z37" s="85"/>
      <c r="AA37" s="85"/>
      <c r="AB37" s="85"/>
      <c r="AC37" s="85"/>
      <c r="AD37" s="12">
        <v>1</v>
      </c>
      <c r="AE37" s="12">
        <v>2</v>
      </c>
      <c r="AF37" s="12">
        <v>1</v>
      </c>
      <c r="AG37" s="12">
        <v>2</v>
      </c>
      <c r="AH37" s="12">
        <v>1</v>
      </c>
      <c r="AI37" s="12">
        <v>2</v>
      </c>
      <c r="AJ37" s="12">
        <v>1</v>
      </c>
      <c r="AK37" s="12">
        <v>2</v>
      </c>
      <c r="AL37" s="12">
        <v>1</v>
      </c>
      <c r="AM37" s="12">
        <v>2</v>
      </c>
      <c r="AN37" s="12">
        <v>1</v>
      </c>
      <c r="AO37" s="76"/>
      <c r="AP37" s="76"/>
      <c r="AQ37" s="76"/>
      <c r="AR37" s="76"/>
      <c r="AS37" s="76"/>
      <c r="AT37" s="76"/>
      <c r="AU37" s="41"/>
      <c r="AV37" s="41"/>
      <c r="AW37" s="41"/>
      <c r="AX37" s="41"/>
      <c r="AY37" s="41"/>
      <c r="AZ37" s="41"/>
      <c r="BA37" s="41"/>
      <c r="BB37" s="41"/>
      <c r="BC37" s="41"/>
      <c r="BD37" s="14">
        <f t="shared" si="5"/>
        <v>21</v>
      </c>
    </row>
    <row r="38" spans="1:56" s="11" customFormat="1" ht="13.5" customHeight="1">
      <c r="A38" s="88" t="s">
        <v>69</v>
      </c>
      <c r="B38" s="94" t="s">
        <v>70</v>
      </c>
      <c r="C38" s="7" t="s">
        <v>17</v>
      </c>
      <c r="D38" s="59"/>
      <c r="E38" s="10"/>
      <c r="F38" s="10"/>
      <c r="G38" s="10"/>
      <c r="H38" s="10"/>
      <c r="I38" s="10"/>
      <c r="J38" s="82"/>
      <c r="K38" s="82"/>
      <c r="L38" s="10"/>
      <c r="M38" s="10"/>
      <c r="N38" s="82"/>
      <c r="O38" s="82"/>
      <c r="P38" s="10"/>
      <c r="Q38" s="10"/>
      <c r="R38" s="73"/>
      <c r="S38" s="10"/>
      <c r="T38" s="10"/>
      <c r="U38" s="41"/>
      <c r="V38" s="41"/>
      <c r="W38" s="24">
        <v>3</v>
      </c>
      <c r="X38" s="24">
        <v>3</v>
      </c>
      <c r="Y38" s="24">
        <v>3</v>
      </c>
      <c r="Z38" s="83"/>
      <c r="AA38" s="83"/>
      <c r="AB38" s="83"/>
      <c r="AC38" s="83"/>
      <c r="AD38" s="24">
        <v>3</v>
      </c>
      <c r="AE38" s="24">
        <v>3</v>
      </c>
      <c r="AF38" s="24">
        <v>3</v>
      </c>
      <c r="AG38" s="24">
        <v>3</v>
      </c>
      <c r="AH38" s="24">
        <v>3</v>
      </c>
      <c r="AI38" s="24">
        <v>3</v>
      </c>
      <c r="AJ38" s="24">
        <v>3</v>
      </c>
      <c r="AK38" s="24">
        <v>3</v>
      </c>
      <c r="AL38" s="24">
        <v>3</v>
      </c>
      <c r="AM38" s="24">
        <v>3</v>
      </c>
      <c r="AN38" s="24">
        <v>3</v>
      </c>
      <c r="AO38" s="76"/>
      <c r="AP38" s="76"/>
      <c r="AQ38" s="76"/>
      <c r="AR38" s="76"/>
      <c r="AS38" s="76"/>
      <c r="AT38" s="76"/>
      <c r="AU38" s="41"/>
      <c r="AV38" s="41"/>
      <c r="AW38" s="41"/>
      <c r="AX38" s="41"/>
      <c r="AY38" s="41"/>
      <c r="AZ38" s="41"/>
      <c r="BA38" s="41"/>
      <c r="BB38" s="41"/>
      <c r="BC38" s="41"/>
      <c r="BD38" s="14">
        <f t="shared" si="5"/>
        <v>42</v>
      </c>
    </row>
    <row r="39" spans="1:56" s="11" customFormat="1" ht="13.5" customHeight="1">
      <c r="A39" s="89"/>
      <c r="B39" s="94"/>
      <c r="C39" s="38" t="s">
        <v>18</v>
      </c>
      <c r="D39" s="59"/>
      <c r="E39" s="10"/>
      <c r="F39" s="10"/>
      <c r="G39" s="10"/>
      <c r="H39" s="10"/>
      <c r="I39" s="10"/>
      <c r="J39" s="82"/>
      <c r="K39" s="82"/>
      <c r="L39" s="10"/>
      <c r="M39" s="10"/>
      <c r="N39" s="82"/>
      <c r="O39" s="82"/>
      <c r="P39" s="10"/>
      <c r="Q39" s="10"/>
      <c r="R39" s="73"/>
      <c r="S39" s="10"/>
      <c r="T39" s="10"/>
      <c r="U39" s="41"/>
      <c r="V39" s="41"/>
      <c r="W39" s="12">
        <v>1</v>
      </c>
      <c r="X39" s="12">
        <v>2</v>
      </c>
      <c r="Y39" s="12">
        <v>1</v>
      </c>
      <c r="Z39" s="85"/>
      <c r="AA39" s="85"/>
      <c r="AB39" s="85"/>
      <c r="AC39" s="85"/>
      <c r="AD39" s="12">
        <v>2</v>
      </c>
      <c r="AE39" s="12">
        <v>1</v>
      </c>
      <c r="AF39" s="12">
        <v>2</v>
      </c>
      <c r="AG39" s="12">
        <v>1</v>
      </c>
      <c r="AH39" s="12">
        <v>2</v>
      </c>
      <c r="AI39" s="12">
        <v>1</v>
      </c>
      <c r="AJ39" s="12">
        <v>2</v>
      </c>
      <c r="AK39" s="12">
        <v>1</v>
      </c>
      <c r="AL39" s="12">
        <v>2</v>
      </c>
      <c r="AM39" s="12">
        <v>1</v>
      </c>
      <c r="AN39" s="12">
        <v>2</v>
      </c>
      <c r="AO39" s="76"/>
      <c r="AP39" s="76"/>
      <c r="AQ39" s="76"/>
      <c r="AR39" s="76"/>
      <c r="AS39" s="76"/>
      <c r="AT39" s="76"/>
      <c r="AU39" s="41"/>
      <c r="AV39" s="41"/>
      <c r="AW39" s="41"/>
      <c r="AX39" s="41"/>
      <c r="AY39" s="41"/>
      <c r="AZ39" s="41"/>
      <c r="BA39" s="41"/>
      <c r="BB39" s="41"/>
      <c r="BC39" s="41"/>
      <c r="BD39" s="14">
        <f t="shared" si="5"/>
        <v>21</v>
      </c>
    </row>
    <row r="40" spans="1:56" s="11" customFormat="1" ht="13.5" customHeight="1">
      <c r="A40" s="88" t="s">
        <v>71</v>
      </c>
      <c r="B40" s="92" t="s">
        <v>72</v>
      </c>
      <c r="C40" s="7" t="s">
        <v>17</v>
      </c>
      <c r="D40" s="59"/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85"/>
      <c r="K40" s="85"/>
      <c r="L40" s="12">
        <v>2</v>
      </c>
      <c r="M40" s="12">
        <v>2</v>
      </c>
      <c r="N40" s="85"/>
      <c r="O40" s="85"/>
      <c r="P40" s="12">
        <v>2</v>
      </c>
      <c r="Q40" s="12">
        <v>2</v>
      </c>
      <c r="R40" s="78"/>
      <c r="S40" s="12">
        <v>2</v>
      </c>
      <c r="T40" s="12">
        <v>2</v>
      </c>
      <c r="U40" s="41"/>
      <c r="V40" s="41"/>
      <c r="W40" s="12">
        <v>1</v>
      </c>
      <c r="X40" s="12">
        <v>1</v>
      </c>
      <c r="Y40" s="12">
        <v>1</v>
      </c>
      <c r="Z40" s="85"/>
      <c r="AA40" s="85"/>
      <c r="AB40" s="85"/>
      <c r="AC40" s="85"/>
      <c r="AD40" s="12">
        <v>1</v>
      </c>
      <c r="AE40" s="12">
        <v>1</v>
      </c>
      <c r="AF40" s="12">
        <v>1</v>
      </c>
      <c r="AG40" s="12">
        <v>1</v>
      </c>
      <c r="AH40" s="12">
        <v>1</v>
      </c>
      <c r="AI40" s="12">
        <v>1</v>
      </c>
      <c r="AJ40" s="12">
        <v>1</v>
      </c>
      <c r="AK40" s="12">
        <v>1</v>
      </c>
      <c r="AL40" s="12">
        <v>1</v>
      </c>
      <c r="AM40" s="12">
        <v>1</v>
      </c>
      <c r="AN40" s="12">
        <v>1</v>
      </c>
      <c r="AO40" s="76"/>
      <c r="AP40" s="76"/>
      <c r="AQ40" s="76"/>
      <c r="AR40" s="76"/>
      <c r="AS40" s="76"/>
      <c r="AT40" s="76"/>
      <c r="AU40" s="41"/>
      <c r="AV40" s="41"/>
      <c r="AW40" s="41"/>
      <c r="AX40" s="41"/>
      <c r="AY40" s="41"/>
      <c r="AZ40" s="41"/>
      <c r="BA40" s="41"/>
      <c r="BB40" s="41"/>
      <c r="BC40" s="41"/>
      <c r="BD40" s="14">
        <f t="shared" si="5"/>
        <v>36</v>
      </c>
    </row>
    <row r="41" spans="1:56" s="11" customFormat="1" ht="13.5" customHeight="1">
      <c r="A41" s="89"/>
      <c r="B41" s="93"/>
      <c r="C41" s="38" t="s">
        <v>18</v>
      </c>
      <c r="D41" s="59"/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83"/>
      <c r="K41" s="83"/>
      <c r="L41" s="24">
        <v>1</v>
      </c>
      <c r="M41" s="24">
        <v>1</v>
      </c>
      <c r="N41" s="83"/>
      <c r="O41" s="83"/>
      <c r="P41" s="24">
        <v>1</v>
      </c>
      <c r="Q41" s="24">
        <v>1</v>
      </c>
      <c r="R41" s="76"/>
      <c r="S41" s="24">
        <v>1</v>
      </c>
      <c r="T41" s="24">
        <v>1</v>
      </c>
      <c r="U41" s="41"/>
      <c r="V41" s="41"/>
      <c r="W41" s="12">
        <v>1</v>
      </c>
      <c r="X41" s="12"/>
      <c r="Y41" s="12">
        <v>1</v>
      </c>
      <c r="Z41" s="85"/>
      <c r="AA41" s="85"/>
      <c r="AB41" s="85"/>
      <c r="AC41" s="85"/>
      <c r="AD41" s="12">
        <v>1</v>
      </c>
      <c r="AE41" s="12"/>
      <c r="AF41" s="12">
        <v>1</v>
      </c>
      <c r="AG41" s="12"/>
      <c r="AH41" s="12">
        <v>1</v>
      </c>
      <c r="AI41" s="12"/>
      <c r="AJ41" s="24">
        <v>1</v>
      </c>
      <c r="AK41" s="24"/>
      <c r="AL41" s="24">
        <v>1</v>
      </c>
      <c r="AM41" s="12"/>
      <c r="AN41" s="12">
        <v>1</v>
      </c>
      <c r="AO41" s="76"/>
      <c r="AP41" s="76"/>
      <c r="AQ41" s="76"/>
      <c r="AR41" s="76"/>
      <c r="AS41" s="76"/>
      <c r="AT41" s="76"/>
      <c r="AU41" s="41"/>
      <c r="AV41" s="41"/>
      <c r="AW41" s="41"/>
      <c r="AX41" s="41"/>
      <c r="AY41" s="41"/>
      <c r="AZ41" s="41"/>
      <c r="BA41" s="41"/>
      <c r="BB41" s="41"/>
      <c r="BC41" s="41"/>
      <c r="BD41" s="14">
        <f t="shared" si="5"/>
        <v>19</v>
      </c>
    </row>
    <row r="42" spans="1:56" s="11" customFormat="1" ht="13.5" customHeight="1">
      <c r="A42" s="88" t="s">
        <v>73</v>
      </c>
      <c r="B42" s="94" t="s">
        <v>64</v>
      </c>
      <c r="C42" s="7" t="s">
        <v>17</v>
      </c>
      <c r="D42" s="59"/>
      <c r="E42" s="10"/>
      <c r="F42" s="10"/>
      <c r="G42" s="10"/>
      <c r="H42" s="10"/>
      <c r="I42" s="10"/>
      <c r="J42" s="82"/>
      <c r="K42" s="82"/>
      <c r="L42" s="10"/>
      <c r="M42" s="10"/>
      <c r="N42" s="82"/>
      <c r="O42" s="82"/>
      <c r="P42" s="10"/>
      <c r="Q42" s="10"/>
      <c r="R42" s="73"/>
      <c r="S42" s="10"/>
      <c r="T42" s="10"/>
      <c r="U42" s="41"/>
      <c r="V42" s="41"/>
      <c r="W42" s="24">
        <v>3</v>
      </c>
      <c r="X42" s="24">
        <v>3</v>
      </c>
      <c r="Y42" s="24">
        <v>3</v>
      </c>
      <c r="Z42" s="83"/>
      <c r="AA42" s="83"/>
      <c r="AB42" s="83"/>
      <c r="AC42" s="83"/>
      <c r="AD42" s="24">
        <v>3</v>
      </c>
      <c r="AE42" s="24">
        <v>3</v>
      </c>
      <c r="AF42" s="24">
        <v>3</v>
      </c>
      <c r="AG42" s="24">
        <v>3</v>
      </c>
      <c r="AH42" s="24">
        <v>3</v>
      </c>
      <c r="AI42" s="24">
        <v>3</v>
      </c>
      <c r="AJ42" s="24">
        <v>3</v>
      </c>
      <c r="AK42" s="24">
        <v>3</v>
      </c>
      <c r="AL42" s="24">
        <v>3</v>
      </c>
      <c r="AM42" s="24">
        <v>3</v>
      </c>
      <c r="AN42" s="24">
        <v>3</v>
      </c>
      <c r="AO42" s="76"/>
      <c r="AP42" s="76"/>
      <c r="AQ42" s="76"/>
      <c r="AR42" s="76"/>
      <c r="AS42" s="76"/>
      <c r="AT42" s="76"/>
      <c r="AU42" s="41"/>
      <c r="AV42" s="41"/>
      <c r="AW42" s="41"/>
      <c r="AX42" s="41"/>
      <c r="AY42" s="41"/>
      <c r="AZ42" s="41"/>
      <c r="BA42" s="41"/>
      <c r="BB42" s="41"/>
      <c r="BC42" s="41"/>
      <c r="BD42" s="14">
        <f t="shared" si="5"/>
        <v>42</v>
      </c>
    </row>
    <row r="43" spans="1:56" s="11" customFormat="1" ht="13.5" customHeight="1">
      <c r="A43" s="89"/>
      <c r="B43" s="94"/>
      <c r="C43" s="38" t="s">
        <v>18</v>
      </c>
      <c r="D43" s="59"/>
      <c r="E43" s="10"/>
      <c r="F43" s="10"/>
      <c r="G43" s="10"/>
      <c r="H43" s="10"/>
      <c r="I43" s="10"/>
      <c r="J43" s="82"/>
      <c r="K43" s="82"/>
      <c r="L43" s="10"/>
      <c r="M43" s="10"/>
      <c r="N43" s="82"/>
      <c r="O43" s="82"/>
      <c r="P43" s="10"/>
      <c r="Q43" s="10"/>
      <c r="R43" s="73"/>
      <c r="S43" s="10"/>
      <c r="T43" s="10"/>
      <c r="U43" s="41"/>
      <c r="V43" s="41"/>
      <c r="W43" s="12">
        <v>2</v>
      </c>
      <c r="X43" s="12">
        <v>1</v>
      </c>
      <c r="Y43" s="12">
        <v>2</v>
      </c>
      <c r="Z43" s="85"/>
      <c r="AA43" s="85"/>
      <c r="AB43" s="85"/>
      <c r="AC43" s="85"/>
      <c r="AD43" s="12">
        <v>1</v>
      </c>
      <c r="AE43" s="12">
        <v>2</v>
      </c>
      <c r="AF43" s="12">
        <v>1</v>
      </c>
      <c r="AG43" s="12">
        <v>2</v>
      </c>
      <c r="AH43" s="12">
        <v>1</v>
      </c>
      <c r="AI43" s="12">
        <v>2</v>
      </c>
      <c r="AJ43" s="12">
        <v>1</v>
      </c>
      <c r="AK43" s="12">
        <v>2</v>
      </c>
      <c r="AL43" s="12">
        <v>1</v>
      </c>
      <c r="AM43" s="12">
        <v>2</v>
      </c>
      <c r="AN43" s="12">
        <v>1</v>
      </c>
      <c r="AO43" s="76"/>
      <c r="AP43" s="76"/>
      <c r="AQ43" s="76"/>
      <c r="AR43" s="76"/>
      <c r="AS43" s="76"/>
      <c r="AT43" s="76"/>
      <c r="AU43" s="41"/>
      <c r="AV43" s="41"/>
      <c r="AW43" s="41"/>
      <c r="AX43" s="41"/>
      <c r="AY43" s="41"/>
      <c r="AZ43" s="41"/>
      <c r="BA43" s="41"/>
      <c r="BB43" s="41"/>
      <c r="BC43" s="41"/>
      <c r="BD43" s="14">
        <f t="shared" si="5"/>
        <v>21</v>
      </c>
    </row>
    <row r="44" spans="1:56" s="11" customFormat="1" ht="13.5" customHeight="1">
      <c r="A44" s="88" t="s">
        <v>87</v>
      </c>
      <c r="B44" s="94" t="s">
        <v>88</v>
      </c>
      <c r="C44" s="7" t="s">
        <v>17</v>
      </c>
      <c r="D44" s="59"/>
      <c r="E44" s="10"/>
      <c r="F44" s="10"/>
      <c r="G44" s="10"/>
      <c r="H44" s="10"/>
      <c r="I44" s="10"/>
      <c r="J44" s="82"/>
      <c r="K44" s="82"/>
      <c r="L44" s="10"/>
      <c r="M44" s="10"/>
      <c r="N44" s="82"/>
      <c r="O44" s="82"/>
      <c r="P44" s="10"/>
      <c r="Q44" s="10"/>
      <c r="R44" s="73"/>
      <c r="S44" s="10"/>
      <c r="T44" s="10"/>
      <c r="U44" s="41"/>
      <c r="V44" s="41"/>
      <c r="W44" s="24">
        <v>3</v>
      </c>
      <c r="X44" s="24">
        <v>3</v>
      </c>
      <c r="Y44" s="24">
        <v>3</v>
      </c>
      <c r="Z44" s="83"/>
      <c r="AA44" s="83"/>
      <c r="AB44" s="83"/>
      <c r="AC44" s="83"/>
      <c r="AD44" s="24">
        <v>3</v>
      </c>
      <c r="AE44" s="24">
        <v>3</v>
      </c>
      <c r="AF44" s="24">
        <v>3</v>
      </c>
      <c r="AG44" s="24">
        <v>3</v>
      </c>
      <c r="AH44" s="24">
        <v>3</v>
      </c>
      <c r="AI44" s="24">
        <v>3</v>
      </c>
      <c r="AJ44" s="24">
        <v>3</v>
      </c>
      <c r="AK44" s="24">
        <v>3</v>
      </c>
      <c r="AL44" s="24">
        <v>3</v>
      </c>
      <c r="AM44" s="24">
        <v>3</v>
      </c>
      <c r="AN44" s="24">
        <v>3</v>
      </c>
      <c r="AO44" s="76"/>
      <c r="AP44" s="76"/>
      <c r="AQ44" s="76"/>
      <c r="AR44" s="76"/>
      <c r="AS44" s="76"/>
      <c r="AT44" s="76"/>
      <c r="AU44" s="41"/>
      <c r="AV44" s="41"/>
      <c r="AW44" s="41"/>
      <c r="AX44" s="41"/>
      <c r="AY44" s="41"/>
      <c r="AZ44" s="41"/>
      <c r="BA44" s="41"/>
      <c r="BB44" s="41"/>
      <c r="BC44" s="41"/>
      <c r="BD44" s="14">
        <f>SUM(D44:BC44)</f>
        <v>42</v>
      </c>
    </row>
    <row r="45" spans="1:56" s="11" customFormat="1" ht="13.5" customHeight="1">
      <c r="A45" s="89"/>
      <c r="B45" s="94"/>
      <c r="C45" s="38" t="s">
        <v>18</v>
      </c>
      <c r="D45" s="59"/>
      <c r="E45" s="10"/>
      <c r="F45" s="10"/>
      <c r="G45" s="10"/>
      <c r="H45" s="10"/>
      <c r="I45" s="10"/>
      <c r="J45" s="82"/>
      <c r="K45" s="82"/>
      <c r="L45" s="10"/>
      <c r="M45" s="10"/>
      <c r="N45" s="82"/>
      <c r="O45" s="82"/>
      <c r="P45" s="10"/>
      <c r="Q45" s="10"/>
      <c r="R45" s="73"/>
      <c r="S45" s="10"/>
      <c r="T45" s="10"/>
      <c r="U45" s="41"/>
      <c r="V45" s="41"/>
      <c r="W45" s="12">
        <v>1</v>
      </c>
      <c r="X45" s="12">
        <v>2</v>
      </c>
      <c r="Y45" s="12">
        <v>1</v>
      </c>
      <c r="Z45" s="85"/>
      <c r="AA45" s="85"/>
      <c r="AB45" s="85"/>
      <c r="AC45" s="85"/>
      <c r="AD45" s="12">
        <v>1</v>
      </c>
      <c r="AE45" s="12">
        <v>2</v>
      </c>
      <c r="AF45" s="12">
        <v>1</v>
      </c>
      <c r="AG45" s="12">
        <v>2</v>
      </c>
      <c r="AH45" s="12">
        <v>1</v>
      </c>
      <c r="AI45" s="12">
        <v>2</v>
      </c>
      <c r="AJ45" s="12">
        <v>1</v>
      </c>
      <c r="AK45" s="12">
        <v>2</v>
      </c>
      <c r="AL45" s="12">
        <v>1</v>
      </c>
      <c r="AM45" s="12">
        <v>2</v>
      </c>
      <c r="AN45" s="12">
        <v>1</v>
      </c>
      <c r="AO45" s="76"/>
      <c r="AP45" s="76"/>
      <c r="AQ45" s="76"/>
      <c r="AR45" s="76"/>
      <c r="AS45" s="76"/>
      <c r="AT45" s="76"/>
      <c r="AU45" s="41"/>
      <c r="AV45" s="41"/>
      <c r="AW45" s="41"/>
      <c r="AX45" s="41"/>
      <c r="AY45" s="41"/>
      <c r="AZ45" s="41"/>
      <c r="BA45" s="41"/>
      <c r="BB45" s="41"/>
      <c r="BC45" s="41"/>
      <c r="BD45" s="14">
        <f>SUM(D45:BC45)</f>
        <v>20</v>
      </c>
    </row>
    <row r="46" spans="1:56" s="48" customFormat="1" ht="13.5" customHeight="1">
      <c r="A46" s="95" t="s">
        <v>24</v>
      </c>
      <c r="B46" s="133" t="s">
        <v>41</v>
      </c>
      <c r="C46" s="49" t="s">
        <v>17</v>
      </c>
      <c r="D46" s="59">
        <f aca="true" t="shared" si="28" ref="D46:G47">D48+D66+D72</f>
        <v>36</v>
      </c>
      <c r="E46" s="13">
        <f t="shared" si="28"/>
        <v>28</v>
      </c>
      <c r="F46" s="13">
        <f t="shared" si="28"/>
        <v>28</v>
      </c>
      <c r="G46" s="13">
        <f t="shared" si="28"/>
        <v>28</v>
      </c>
      <c r="H46" s="13">
        <f aca="true" t="shared" si="29" ref="H46:N46">H48+H66+H72</f>
        <v>28</v>
      </c>
      <c r="I46" s="13">
        <f t="shared" si="29"/>
        <v>28</v>
      </c>
      <c r="J46" s="82">
        <f t="shared" si="29"/>
        <v>36</v>
      </c>
      <c r="K46" s="82">
        <f t="shared" si="29"/>
        <v>36</v>
      </c>
      <c r="L46" s="13">
        <f t="shared" si="29"/>
        <v>28</v>
      </c>
      <c r="M46" s="13">
        <f t="shared" si="29"/>
        <v>28</v>
      </c>
      <c r="N46" s="82">
        <f t="shared" si="29"/>
        <v>36</v>
      </c>
      <c r="O46" s="82">
        <f aca="true" t="shared" si="30" ref="O46:T47">O48+O66+O72</f>
        <v>36</v>
      </c>
      <c r="P46" s="13">
        <f t="shared" si="30"/>
        <v>28</v>
      </c>
      <c r="Q46" s="13">
        <f>Q48+Q66+Q72</f>
        <v>28</v>
      </c>
      <c r="R46" s="73">
        <f>R48+R66+R72</f>
        <v>0</v>
      </c>
      <c r="S46" s="13">
        <f t="shared" si="30"/>
        <v>28</v>
      </c>
      <c r="T46" s="13">
        <f t="shared" si="30"/>
        <v>28</v>
      </c>
      <c r="U46" s="41"/>
      <c r="V46" s="41"/>
      <c r="W46" s="13">
        <f aca="true" t="shared" si="31" ref="W46:AN46">W48+W66+W72</f>
        <v>0</v>
      </c>
      <c r="X46" s="13">
        <f t="shared" si="31"/>
        <v>0</v>
      </c>
      <c r="Y46" s="13">
        <f aca="true" t="shared" si="32" ref="Y46:AC47">Y48+Y66+Y72</f>
        <v>0</v>
      </c>
      <c r="Z46" s="82">
        <f t="shared" si="32"/>
        <v>36</v>
      </c>
      <c r="AA46" s="82">
        <f t="shared" si="32"/>
        <v>36</v>
      </c>
      <c r="AB46" s="82">
        <f t="shared" si="32"/>
        <v>36</v>
      </c>
      <c r="AC46" s="82">
        <f t="shared" si="32"/>
        <v>36</v>
      </c>
      <c r="AD46" s="13">
        <f t="shared" si="31"/>
        <v>0</v>
      </c>
      <c r="AE46" s="13">
        <f t="shared" si="31"/>
        <v>0</v>
      </c>
      <c r="AF46" s="13">
        <f t="shared" si="31"/>
        <v>0</v>
      </c>
      <c r="AG46" s="13">
        <f t="shared" si="31"/>
        <v>0</v>
      </c>
      <c r="AH46" s="13">
        <f t="shared" si="31"/>
        <v>0</v>
      </c>
      <c r="AI46" s="13">
        <f t="shared" si="31"/>
        <v>0</v>
      </c>
      <c r="AJ46" s="13">
        <f t="shared" si="31"/>
        <v>0</v>
      </c>
      <c r="AK46" s="13">
        <f t="shared" si="31"/>
        <v>0</v>
      </c>
      <c r="AL46" s="13">
        <f t="shared" si="31"/>
        <v>0</v>
      </c>
      <c r="AM46" s="13">
        <f t="shared" si="31"/>
        <v>0</v>
      </c>
      <c r="AN46" s="13">
        <f t="shared" si="31"/>
        <v>0</v>
      </c>
      <c r="AO46" s="76"/>
      <c r="AP46" s="76"/>
      <c r="AQ46" s="76"/>
      <c r="AR46" s="76"/>
      <c r="AS46" s="76"/>
      <c r="AT46" s="76"/>
      <c r="AU46" s="41"/>
      <c r="AV46" s="41"/>
      <c r="AW46" s="41"/>
      <c r="AX46" s="41"/>
      <c r="AY46" s="41"/>
      <c r="AZ46" s="41"/>
      <c r="BA46" s="41"/>
      <c r="BB46" s="41"/>
      <c r="BC46" s="41"/>
      <c r="BD46" s="14">
        <f t="shared" si="5"/>
        <v>632</v>
      </c>
    </row>
    <row r="47" spans="1:56" s="52" customFormat="1" ht="13.5" customHeight="1">
      <c r="A47" s="96"/>
      <c r="B47" s="134"/>
      <c r="C47" s="50" t="s">
        <v>18</v>
      </c>
      <c r="D47" s="63">
        <f t="shared" si="28"/>
        <v>0</v>
      </c>
      <c r="E47" s="51">
        <f t="shared" si="28"/>
        <v>14</v>
      </c>
      <c r="F47" s="51">
        <f t="shared" si="28"/>
        <v>14</v>
      </c>
      <c r="G47" s="51">
        <f t="shared" si="28"/>
        <v>14</v>
      </c>
      <c r="H47" s="51">
        <f aca="true" t="shared" si="33" ref="H47:N47">H49+H67+H73</f>
        <v>14</v>
      </c>
      <c r="I47" s="51">
        <f t="shared" si="33"/>
        <v>14</v>
      </c>
      <c r="J47" s="86">
        <f t="shared" si="33"/>
        <v>0</v>
      </c>
      <c r="K47" s="86">
        <f t="shared" si="33"/>
        <v>0</v>
      </c>
      <c r="L47" s="51">
        <f t="shared" si="33"/>
        <v>14</v>
      </c>
      <c r="M47" s="51">
        <f t="shared" si="33"/>
        <v>14</v>
      </c>
      <c r="N47" s="86">
        <f t="shared" si="33"/>
        <v>0</v>
      </c>
      <c r="O47" s="86">
        <f t="shared" si="30"/>
        <v>0</v>
      </c>
      <c r="P47" s="51">
        <f t="shared" si="30"/>
        <v>14</v>
      </c>
      <c r="Q47" s="51">
        <f>Q49+Q67+Q73</f>
        <v>14</v>
      </c>
      <c r="R47" s="79">
        <f>R49+R67+R73</f>
        <v>0</v>
      </c>
      <c r="S47" s="51">
        <f t="shared" si="30"/>
        <v>14</v>
      </c>
      <c r="T47" s="51">
        <f t="shared" si="30"/>
        <v>14</v>
      </c>
      <c r="U47" s="56"/>
      <c r="V47" s="56"/>
      <c r="W47" s="51">
        <f aca="true" t="shared" si="34" ref="W47:AN47">W49+W67+W73</f>
        <v>0</v>
      </c>
      <c r="X47" s="51">
        <f t="shared" si="34"/>
        <v>0</v>
      </c>
      <c r="Y47" s="51">
        <f t="shared" si="32"/>
        <v>0</v>
      </c>
      <c r="Z47" s="86">
        <f t="shared" si="32"/>
        <v>0</v>
      </c>
      <c r="AA47" s="86">
        <f t="shared" si="32"/>
        <v>0</v>
      </c>
      <c r="AB47" s="86">
        <f t="shared" si="32"/>
        <v>0</v>
      </c>
      <c r="AC47" s="86">
        <f t="shared" si="32"/>
        <v>0</v>
      </c>
      <c r="AD47" s="51">
        <f t="shared" si="34"/>
        <v>0</v>
      </c>
      <c r="AE47" s="51">
        <f t="shared" si="34"/>
        <v>0</v>
      </c>
      <c r="AF47" s="51">
        <f t="shared" si="34"/>
        <v>0</v>
      </c>
      <c r="AG47" s="51">
        <f t="shared" si="34"/>
        <v>0</v>
      </c>
      <c r="AH47" s="51">
        <f t="shared" si="34"/>
        <v>0</v>
      </c>
      <c r="AI47" s="51">
        <f t="shared" si="34"/>
        <v>0</v>
      </c>
      <c r="AJ47" s="51">
        <f t="shared" si="34"/>
        <v>0</v>
      </c>
      <c r="AK47" s="51">
        <f t="shared" si="34"/>
        <v>0</v>
      </c>
      <c r="AL47" s="51">
        <f t="shared" si="34"/>
        <v>0</v>
      </c>
      <c r="AM47" s="51">
        <f t="shared" si="34"/>
        <v>0</v>
      </c>
      <c r="AN47" s="51">
        <f t="shared" si="34"/>
        <v>0</v>
      </c>
      <c r="AO47" s="76"/>
      <c r="AP47" s="76"/>
      <c r="AQ47" s="76"/>
      <c r="AR47" s="76"/>
      <c r="AS47" s="76"/>
      <c r="AT47" s="76"/>
      <c r="AU47" s="56"/>
      <c r="AV47" s="56"/>
      <c r="AW47" s="56"/>
      <c r="AX47" s="56"/>
      <c r="AY47" s="56"/>
      <c r="AZ47" s="56"/>
      <c r="BA47" s="56"/>
      <c r="BB47" s="56"/>
      <c r="BC47" s="56"/>
      <c r="BD47" s="14">
        <f t="shared" si="5"/>
        <v>154</v>
      </c>
    </row>
    <row r="48" spans="1:56" s="52" customFormat="1" ht="13.5" customHeight="1">
      <c r="A48" s="129" t="s">
        <v>45</v>
      </c>
      <c r="B48" s="115" t="s">
        <v>46</v>
      </c>
      <c r="C48" s="55" t="s">
        <v>17</v>
      </c>
      <c r="D48" s="62">
        <f aca="true" t="shared" si="35" ref="D48:F49">D50+D54+D58+D62+D52+D64+D56+D60</f>
        <v>36</v>
      </c>
      <c r="E48" s="53">
        <f t="shared" si="35"/>
        <v>22</v>
      </c>
      <c r="F48" s="53">
        <f t="shared" si="35"/>
        <v>22</v>
      </c>
      <c r="G48" s="53">
        <f>G50+G54+G58+G62+G52+G64+G56+G60</f>
        <v>22</v>
      </c>
      <c r="H48" s="53">
        <f aca="true" t="shared" si="36" ref="H48:N48">H50+H54+H58+H62+H52+H64+H56+H60</f>
        <v>22</v>
      </c>
      <c r="I48" s="53">
        <f t="shared" si="36"/>
        <v>22</v>
      </c>
      <c r="J48" s="86">
        <f t="shared" si="36"/>
        <v>36</v>
      </c>
      <c r="K48" s="86">
        <f t="shared" si="36"/>
        <v>36</v>
      </c>
      <c r="L48" s="53">
        <f t="shared" si="36"/>
        <v>22</v>
      </c>
      <c r="M48" s="53">
        <f t="shared" si="36"/>
        <v>22</v>
      </c>
      <c r="N48" s="86">
        <f t="shared" si="36"/>
        <v>0</v>
      </c>
      <c r="O48" s="86">
        <f aca="true" t="shared" si="37" ref="O48:T49">O50+O54+O58+O62+O52+O64+O56+O60</f>
        <v>36</v>
      </c>
      <c r="P48" s="53">
        <f t="shared" si="37"/>
        <v>22</v>
      </c>
      <c r="Q48" s="53">
        <f>Q50+Q54+Q58+Q62+Q52+Q64+Q56+Q60</f>
        <v>22</v>
      </c>
      <c r="R48" s="79">
        <f>R50+R54+R58+R62+R52+R64+R56+R60</f>
        <v>0</v>
      </c>
      <c r="S48" s="53">
        <f t="shared" si="37"/>
        <v>22</v>
      </c>
      <c r="T48" s="53">
        <f t="shared" si="37"/>
        <v>22</v>
      </c>
      <c r="U48" s="42"/>
      <c r="V48" s="42"/>
      <c r="W48" s="53">
        <f aca="true" t="shared" si="38" ref="W48:AN48">W50+W54+W58+W62+W52+W64+W56+W60</f>
        <v>0</v>
      </c>
      <c r="X48" s="53">
        <f t="shared" si="38"/>
        <v>0</v>
      </c>
      <c r="Y48" s="53">
        <f t="shared" si="38"/>
        <v>0</v>
      </c>
      <c r="Z48" s="86">
        <f t="shared" si="38"/>
        <v>0</v>
      </c>
      <c r="AA48" s="86">
        <f t="shared" si="38"/>
        <v>0</v>
      </c>
      <c r="AB48" s="86">
        <f t="shared" si="38"/>
        <v>0</v>
      </c>
      <c r="AC48" s="86">
        <f t="shared" si="38"/>
        <v>0</v>
      </c>
      <c r="AD48" s="53">
        <f t="shared" si="38"/>
        <v>0</v>
      </c>
      <c r="AE48" s="53">
        <f t="shared" si="38"/>
        <v>0</v>
      </c>
      <c r="AF48" s="53">
        <f t="shared" si="38"/>
        <v>0</v>
      </c>
      <c r="AG48" s="53">
        <f t="shared" si="38"/>
        <v>0</v>
      </c>
      <c r="AH48" s="53">
        <f t="shared" si="38"/>
        <v>0</v>
      </c>
      <c r="AI48" s="53">
        <f t="shared" si="38"/>
        <v>0</v>
      </c>
      <c r="AJ48" s="53">
        <f t="shared" si="38"/>
        <v>0</v>
      </c>
      <c r="AK48" s="53">
        <f t="shared" si="38"/>
        <v>0</v>
      </c>
      <c r="AL48" s="53">
        <f t="shared" si="38"/>
        <v>0</v>
      </c>
      <c r="AM48" s="53">
        <f t="shared" si="38"/>
        <v>0</v>
      </c>
      <c r="AN48" s="53">
        <f t="shared" si="38"/>
        <v>0</v>
      </c>
      <c r="AO48" s="76"/>
      <c r="AP48" s="76"/>
      <c r="AQ48" s="76"/>
      <c r="AR48" s="76"/>
      <c r="AS48" s="76"/>
      <c r="AT48" s="76"/>
      <c r="AU48" s="56"/>
      <c r="AV48" s="56"/>
      <c r="AW48" s="56"/>
      <c r="AX48" s="56"/>
      <c r="AY48" s="56"/>
      <c r="AZ48" s="56"/>
      <c r="BA48" s="56"/>
      <c r="BB48" s="56"/>
      <c r="BC48" s="56"/>
      <c r="BD48" s="14">
        <f t="shared" si="5"/>
        <v>386</v>
      </c>
    </row>
    <row r="49" spans="1:56" s="52" customFormat="1" ht="13.5" customHeight="1">
      <c r="A49" s="130"/>
      <c r="B49" s="115"/>
      <c r="C49" s="55" t="s">
        <v>18</v>
      </c>
      <c r="D49" s="62">
        <f t="shared" si="35"/>
        <v>0</v>
      </c>
      <c r="E49" s="53">
        <f t="shared" si="35"/>
        <v>11</v>
      </c>
      <c r="F49" s="53">
        <f t="shared" si="35"/>
        <v>11</v>
      </c>
      <c r="G49" s="53">
        <f>G51+G55+G59+G63+G53+G65+G57+G61</f>
        <v>11</v>
      </c>
      <c r="H49" s="53">
        <f aca="true" t="shared" si="39" ref="H49:N49">H51+H55+H59+H63+H53+H65+H57+H61</f>
        <v>11</v>
      </c>
      <c r="I49" s="53">
        <f t="shared" si="39"/>
        <v>11</v>
      </c>
      <c r="J49" s="86">
        <f t="shared" si="39"/>
        <v>0</v>
      </c>
      <c r="K49" s="86">
        <f t="shared" si="39"/>
        <v>0</v>
      </c>
      <c r="L49" s="53">
        <f t="shared" si="39"/>
        <v>11</v>
      </c>
      <c r="M49" s="53">
        <f t="shared" si="39"/>
        <v>11</v>
      </c>
      <c r="N49" s="86">
        <f t="shared" si="39"/>
        <v>0</v>
      </c>
      <c r="O49" s="86">
        <f t="shared" si="37"/>
        <v>0</v>
      </c>
      <c r="P49" s="53">
        <f t="shared" si="37"/>
        <v>11</v>
      </c>
      <c r="Q49" s="53">
        <f>Q51+Q55+Q59+Q63+Q53+Q65+Q57+Q61</f>
        <v>11</v>
      </c>
      <c r="R49" s="79">
        <f>R51+R55+R59+R63+R53+R65+R57+R61</f>
        <v>0</v>
      </c>
      <c r="S49" s="53">
        <f t="shared" si="37"/>
        <v>11</v>
      </c>
      <c r="T49" s="53">
        <f t="shared" si="37"/>
        <v>11</v>
      </c>
      <c r="U49" s="42"/>
      <c r="V49" s="42"/>
      <c r="W49" s="53">
        <f aca="true" t="shared" si="40" ref="W49:AN49">W51+W55+W59+W63+W53+W65+W57+W61</f>
        <v>0</v>
      </c>
      <c r="X49" s="53">
        <f t="shared" si="40"/>
        <v>0</v>
      </c>
      <c r="Y49" s="53">
        <f t="shared" si="40"/>
        <v>0</v>
      </c>
      <c r="Z49" s="86">
        <f t="shared" si="40"/>
        <v>0</v>
      </c>
      <c r="AA49" s="86">
        <f t="shared" si="40"/>
        <v>0</v>
      </c>
      <c r="AB49" s="86">
        <f t="shared" si="40"/>
        <v>0</v>
      </c>
      <c r="AC49" s="86">
        <f t="shared" si="40"/>
        <v>0</v>
      </c>
      <c r="AD49" s="53">
        <f t="shared" si="40"/>
        <v>0</v>
      </c>
      <c r="AE49" s="53">
        <f t="shared" si="40"/>
        <v>0</v>
      </c>
      <c r="AF49" s="53">
        <f t="shared" si="40"/>
        <v>0</v>
      </c>
      <c r="AG49" s="53">
        <f t="shared" si="40"/>
        <v>0</v>
      </c>
      <c r="AH49" s="53">
        <f t="shared" si="40"/>
        <v>0</v>
      </c>
      <c r="AI49" s="53">
        <f t="shared" si="40"/>
        <v>0</v>
      </c>
      <c r="AJ49" s="53">
        <f t="shared" si="40"/>
        <v>0</v>
      </c>
      <c r="AK49" s="53">
        <f t="shared" si="40"/>
        <v>0</v>
      </c>
      <c r="AL49" s="53">
        <f t="shared" si="40"/>
        <v>0</v>
      </c>
      <c r="AM49" s="53">
        <f t="shared" si="40"/>
        <v>0</v>
      </c>
      <c r="AN49" s="53">
        <f t="shared" si="40"/>
        <v>0</v>
      </c>
      <c r="AO49" s="76"/>
      <c r="AP49" s="76"/>
      <c r="AQ49" s="76"/>
      <c r="AR49" s="76"/>
      <c r="AS49" s="76"/>
      <c r="AT49" s="76"/>
      <c r="AU49" s="56"/>
      <c r="AV49" s="56"/>
      <c r="AW49" s="56"/>
      <c r="AX49" s="56"/>
      <c r="AY49" s="56"/>
      <c r="AZ49" s="56"/>
      <c r="BA49" s="56"/>
      <c r="BB49" s="56"/>
      <c r="BC49" s="56"/>
      <c r="BD49" s="14">
        <f t="shared" si="5"/>
        <v>121</v>
      </c>
    </row>
    <row r="50" spans="1:56" s="4" customFormat="1" ht="14.25" customHeight="1">
      <c r="A50" s="121" t="s">
        <v>47</v>
      </c>
      <c r="B50" s="117" t="s">
        <v>48</v>
      </c>
      <c r="C50" s="5" t="s">
        <v>17</v>
      </c>
      <c r="D50" s="62"/>
      <c r="E50" s="24">
        <v>4</v>
      </c>
      <c r="F50" s="24">
        <v>4</v>
      </c>
      <c r="G50" s="24">
        <v>4</v>
      </c>
      <c r="H50" s="24">
        <v>4</v>
      </c>
      <c r="I50" s="24">
        <v>4</v>
      </c>
      <c r="J50" s="83"/>
      <c r="K50" s="83"/>
      <c r="L50" s="24">
        <v>4</v>
      </c>
      <c r="M50" s="24">
        <v>4</v>
      </c>
      <c r="N50" s="83"/>
      <c r="O50" s="83"/>
      <c r="P50" s="24">
        <v>4</v>
      </c>
      <c r="Q50" s="24">
        <v>4</v>
      </c>
      <c r="R50" s="76"/>
      <c r="S50" s="24">
        <v>4</v>
      </c>
      <c r="T50" s="24">
        <v>4</v>
      </c>
      <c r="U50" s="42"/>
      <c r="V50" s="42"/>
      <c r="W50" s="24"/>
      <c r="X50" s="24"/>
      <c r="Y50" s="24"/>
      <c r="Z50" s="83"/>
      <c r="AA50" s="83"/>
      <c r="AB50" s="83"/>
      <c r="AC50" s="83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76"/>
      <c r="AP50" s="76"/>
      <c r="AQ50" s="76"/>
      <c r="AR50" s="76"/>
      <c r="AS50" s="76"/>
      <c r="AT50" s="76"/>
      <c r="AU50" s="42"/>
      <c r="AV50" s="42"/>
      <c r="AW50" s="42"/>
      <c r="AX50" s="42"/>
      <c r="AY50" s="42"/>
      <c r="AZ50" s="42"/>
      <c r="BA50" s="42"/>
      <c r="BB50" s="42"/>
      <c r="BC50" s="42"/>
      <c r="BD50" s="14">
        <f t="shared" si="5"/>
        <v>44</v>
      </c>
    </row>
    <row r="51" spans="1:56" s="4" customFormat="1" ht="14.25" customHeight="1">
      <c r="A51" s="122"/>
      <c r="B51" s="118"/>
      <c r="C51" s="5" t="s">
        <v>18</v>
      </c>
      <c r="D51" s="60"/>
      <c r="E51" s="24">
        <v>2</v>
      </c>
      <c r="F51" s="24">
        <v>2</v>
      </c>
      <c r="G51" s="24">
        <v>2</v>
      </c>
      <c r="H51" s="24">
        <v>2</v>
      </c>
      <c r="I51" s="24">
        <v>2</v>
      </c>
      <c r="J51" s="83"/>
      <c r="K51" s="83"/>
      <c r="L51" s="24">
        <v>2</v>
      </c>
      <c r="M51" s="24">
        <v>2</v>
      </c>
      <c r="N51" s="83"/>
      <c r="O51" s="83"/>
      <c r="P51" s="24">
        <v>2</v>
      </c>
      <c r="Q51" s="24">
        <v>2</v>
      </c>
      <c r="R51" s="76"/>
      <c r="S51" s="24">
        <v>2</v>
      </c>
      <c r="T51" s="24">
        <v>2</v>
      </c>
      <c r="U51" s="42"/>
      <c r="V51" s="42"/>
      <c r="W51" s="24"/>
      <c r="X51" s="24"/>
      <c r="Y51" s="24"/>
      <c r="Z51" s="83"/>
      <c r="AA51" s="83"/>
      <c r="AB51" s="83"/>
      <c r="AC51" s="83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76"/>
      <c r="AP51" s="76"/>
      <c r="AQ51" s="76"/>
      <c r="AR51" s="76"/>
      <c r="AS51" s="76"/>
      <c r="AT51" s="76"/>
      <c r="AU51" s="42"/>
      <c r="AV51" s="42"/>
      <c r="AW51" s="42"/>
      <c r="AX51" s="42"/>
      <c r="AY51" s="42"/>
      <c r="AZ51" s="42"/>
      <c r="BA51" s="42"/>
      <c r="BB51" s="42"/>
      <c r="BC51" s="42"/>
      <c r="BD51" s="14">
        <f t="shared" si="5"/>
        <v>22</v>
      </c>
    </row>
    <row r="52" spans="1:56" s="4" customFormat="1" ht="14.25" customHeight="1">
      <c r="A52" s="121" t="s">
        <v>58</v>
      </c>
      <c r="B52" s="117" t="s">
        <v>59</v>
      </c>
      <c r="C52" s="5" t="s">
        <v>17</v>
      </c>
      <c r="D52" s="60"/>
      <c r="E52" s="24">
        <v>4</v>
      </c>
      <c r="F52" s="24">
        <v>4</v>
      </c>
      <c r="G52" s="24">
        <v>4</v>
      </c>
      <c r="H52" s="24">
        <v>4</v>
      </c>
      <c r="I52" s="24">
        <v>4</v>
      </c>
      <c r="J52" s="83"/>
      <c r="K52" s="83"/>
      <c r="L52" s="24">
        <v>4</v>
      </c>
      <c r="M52" s="24">
        <v>4</v>
      </c>
      <c r="N52" s="83"/>
      <c r="O52" s="83"/>
      <c r="P52" s="24">
        <v>4</v>
      </c>
      <c r="Q52" s="24">
        <v>4</v>
      </c>
      <c r="R52" s="76"/>
      <c r="S52" s="24">
        <v>4</v>
      </c>
      <c r="T52" s="24">
        <v>4</v>
      </c>
      <c r="U52" s="42"/>
      <c r="V52" s="42"/>
      <c r="W52" s="24"/>
      <c r="X52" s="24"/>
      <c r="Y52" s="24"/>
      <c r="Z52" s="83"/>
      <c r="AA52" s="83"/>
      <c r="AB52" s="83"/>
      <c r="AC52" s="83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76"/>
      <c r="AP52" s="76"/>
      <c r="AQ52" s="76"/>
      <c r="AR52" s="76"/>
      <c r="AS52" s="76"/>
      <c r="AT52" s="76"/>
      <c r="AU52" s="42"/>
      <c r="AV52" s="42"/>
      <c r="AW52" s="42"/>
      <c r="AX52" s="42"/>
      <c r="AY52" s="42"/>
      <c r="AZ52" s="42"/>
      <c r="BA52" s="42"/>
      <c r="BB52" s="42"/>
      <c r="BC52" s="42"/>
      <c r="BD52" s="14">
        <f t="shared" si="5"/>
        <v>44</v>
      </c>
    </row>
    <row r="53" spans="1:56" s="4" customFormat="1" ht="14.25" customHeight="1">
      <c r="A53" s="122"/>
      <c r="B53" s="118"/>
      <c r="C53" s="5" t="s">
        <v>18</v>
      </c>
      <c r="D53" s="60"/>
      <c r="E53" s="24">
        <v>2</v>
      </c>
      <c r="F53" s="24">
        <v>2</v>
      </c>
      <c r="G53" s="24">
        <v>2</v>
      </c>
      <c r="H53" s="24">
        <v>2</v>
      </c>
      <c r="I53" s="24">
        <v>2</v>
      </c>
      <c r="J53" s="83"/>
      <c r="K53" s="83"/>
      <c r="L53" s="24">
        <v>2</v>
      </c>
      <c r="M53" s="24">
        <v>2</v>
      </c>
      <c r="N53" s="83"/>
      <c r="O53" s="83"/>
      <c r="P53" s="24">
        <v>2</v>
      </c>
      <c r="Q53" s="24">
        <v>2</v>
      </c>
      <c r="R53" s="76"/>
      <c r="S53" s="24">
        <v>2</v>
      </c>
      <c r="T53" s="24">
        <v>2</v>
      </c>
      <c r="U53" s="42"/>
      <c r="V53" s="42"/>
      <c r="W53" s="24"/>
      <c r="X53" s="24"/>
      <c r="Y53" s="24"/>
      <c r="Z53" s="83"/>
      <c r="AA53" s="83"/>
      <c r="AB53" s="83"/>
      <c r="AC53" s="83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76"/>
      <c r="AP53" s="76"/>
      <c r="AQ53" s="76"/>
      <c r="AR53" s="76"/>
      <c r="AS53" s="76"/>
      <c r="AT53" s="76"/>
      <c r="AU53" s="42"/>
      <c r="AV53" s="42"/>
      <c r="AW53" s="42"/>
      <c r="AX53" s="42"/>
      <c r="AY53" s="42"/>
      <c r="AZ53" s="42"/>
      <c r="BA53" s="42"/>
      <c r="BB53" s="42"/>
      <c r="BC53" s="42"/>
      <c r="BD53" s="14">
        <f t="shared" si="5"/>
        <v>22</v>
      </c>
    </row>
    <row r="54" spans="1:56" s="4" customFormat="1" ht="14.25" customHeight="1">
      <c r="A54" s="121" t="s">
        <v>49</v>
      </c>
      <c r="B54" s="119" t="s">
        <v>50</v>
      </c>
      <c r="C54" s="5" t="s">
        <v>17</v>
      </c>
      <c r="D54" s="62"/>
      <c r="E54" s="24">
        <v>4</v>
      </c>
      <c r="F54" s="24">
        <v>4</v>
      </c>
      <c r="G54" s="24">
        <v>4</v>
      </c>
      <c r="H54" s="24">
        <v>4</v>
      </c>
      <c r="I54" s="24">
        <v>4</v>
      </c>
      <c r="J54" s="83"/>
      <c r="K54" s="83"/>
      <c r="L54" s="24">
        <v>4</v>
      </c>
      <c r="M54" s="24">
        <v>4</v>
      </c>
      <c r="N54" s="83"/>
      <c r="O54" s="83"/>
      <c r="P54" s="24">
        <v>4</v>
      </c>
      <c r="Q54" s="24">
        <v>4</v>
      </c>
      <c r="R54" s="76"/>
      <c r="S54" s="24">
        <v>4</v>
      </c>
      <c r="T54" s="24">
        <v>4</v>
      </c>
      <c r="U54" s="42"/>
      <c r="V54" s="42"/>
      <c r="W54" s="24"/>
      <c r="X54" s="24"/>
      <c r="Y54" s="24"/>
      <c r="Z54" s="83"/>
      <c r="AA54" s="83"/>
      <c r="AB54" s="83"/>
      <c r="AC54" s="83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76"/>
      <c r="AP54" s="76"/>
      <c r="AQ54" s="76"/>
      <c r="AR54" s="76"/>
      <c r="AS54" s="76"/>
      <c r="AT54" s="76"/>
      <c r="AU54" s="42"/>
      <c r="AV54" s="42"/>
      <c r="AW54" s="42"/>
      <c r="AX54" s="42"/>
      <c r="AY54" s="42"/>
      <c r="AZ54" s="42"/>
      <c r="BA54" s="42"/>
      <c r="BB54" s="42"/>
      <c r="BC54" s="42"/>
      <c r="BD54" s="14">
        <f t="shared" si="5"/>
        <v>44</v>
      </c>
    </row>
    <row r="55" spans="1:56" s="4" customFormat="1" ht="14.25" customHeight="1">
      <c r="A55" s="122"/>
      <c r="B55" s="119"/>
      <c r="C55" s="5" t="s">
        <v>18</v>
      </c>
      <c r="D55" s="60"/>
      <c r="E55" s="24">
        <v>2</v>
      </c>
      <c r="F55" s="24">
        <v>2</v>
      </c>
      <c r="G55" s="24">
        <v>2</v>
      </c>
      <c r="H55" s="24">
        <v>2</v>
      </c>
      <c r="I55" s="24">
        <v>2</v>
      </c>
      <c r="J55" s="83"/>
      <c r="K55" s="83"/>
      <c r="L55" s="24">
        <v>2</v>
      </c>
      <c r="M55" s="24">
        <v>2</v>
      </c>
      <c r="N55" s="83"/>
      <c r="O55" s="83"/>
      <c r="P55" s="24">
        <v>2</v>
      </c>
      <c r="Q55" s="24">
        <v>2</v>
      </c>
      <c r="R55" s="76"/>
      <c r="S55" s="24">
        <v>2</v>
      </c>
      <c r="T55" s="24">
        <v>2</v>
      </c>
      <c r="U55" s="41"/>
      <c r="V55" s="41"/>
      <c r="W55" s="10"/>
      <c r="X55" s="10"/>
      <c r="Y55" s="10"/>
      <c r="Z55" s="82"/>
      <c r="AA55" s="82"/>
      <c r="AB55" s="82"/>
      <c r="AC55" s="82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76"/>
      <c r="AP55" s="76"/>
      <c r="AQ55" s="76"/>
      <c r="AR55" s="76"/>
      <c r="AS55" s="76"/>
      <c r="AT55" s="76"/>
      <c r="AU55" s="41"/>
      <c r="AV55" s="41"/>
      <c r="AW55" s="41"/>
      <c r="AX55" s="41"/>
      <c r="AY55" s="41"/>
      <c r="AZ55" s="41"/>
      <c r="BA55" s="41"/>
      <c r="BB55" s="41"/>
      <c r="BC55" s="41"/>
      <c r="BD55" s="14">
        <f t="shared" si="5"/>
        <v>22</v>
      </c>
    </row>
    <row r="56" spans="1:56" s="4" customFormat="1" ht="14.25" customHeight="1">
      <c r="A56" s="121" t="s">
        <v>74</v>
      </c>
      <c r="B56" s="131" t="s">
        <v>75</v>
      </c>
      <c r="C56" s="5" t="s">
        <v>17</v>
      </c>
      <c r="D56" s="60"/>
      <c r="E56" s="24">
        <v>4</v>
      </c>
      <c r="F56" s="24">
        <v>4</v>
      </c>
      <c r="G56" s="24">
        <v>4</v>
      </c>
      <c r="H56" s="24">
        <v>4</v>
      </c>
      <c r="I56" s="24">
        <v>4</v>
      </c>
      <c r="J56" s="84"/>
      <c r="K56" s="84"/>
      <c r="L56" s="24">
        <v>4</v>
      </c>
      <c r="M56" s="24">
        <v>4</v>
      </c>
      <c r="N56" s="84"/>
      <c r="O56" s="84"/>
      <c r="P56" s="24">
        <v>4</v>
      </c>
      <c r="Q56" s="24">
        <v>4</v>
      </c>
      <c r="R56" s="77"/>
      <c r="S56" s="24">
        <v>4</v>
      </c>
      <c r="T56" s="24">
        <v>4</v>
      </c>
      <c r="U56" s="41"/>
      <c r="V56" s="41"/>
      <c r="W56" s="10"/>
      <c r="X56" s="10"/>
      <c r="Y56" s="10"/>
      <c r="Z56" s="82"/>
      <c r="AA56" s="82"/>
      <c r="AB56" s="82"/>
      <c r="AC56" s="82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76"/>
      <c r="AP56" s="76"/>
      <c r="AQ56" s="76"/>
      <c r="AR56" s="76"/>
      <c r="AS56" s="76"/>
      <c r="AT56" s="76"/>
      <c r="AU56" s="41"/>
      <c r="AV56" s="41"/>
      <c r="AW56" s="41"/>
      <c r="AX56" s="41"/>
      <c r="AY56" s="41"/>
      <c r="AZ56" s="41"/>
      <c r="BA56" s="41"/>
      <c r="BB56" s="41"/>
      <c r="BC56" s="41"/>
      <c r="BD56" s="14">
        <f t="shared" si="5"/>
        <v>44</v>
      </c>
    </row>
    <row r="57" spans="1:56" s="4" customFormat="1" ht="14.25" customHeight="1">
      <c r="A57" s="122"/>
      <c r="B57" s="132"/>
      <c r="C57" s="5" t="s">
        <v>18</v>
      </c>
      <c r="D57" s="60"/>
      <c r="E57" s="24">
        <v>2</v>
      </c>
      <c r="F57" s="24">
        <v>2</v>
      </c>
      <c r="G57" s="24">
        <v>2</v>
      </c>
      <c r="H57" s="24">
        <v>2</v>
      </c>
      <c r="I57" s="24">
        <v>2</v>
      </c>
      <c r="J57" s="84"/>
      <c r="K57" s="84"/>
      <c r="L57" s="24">
        <v>2</v>
      </c>
      <c r="M57" s="24">
        <v>2</v>
      </c>
      <c r="N57" s="84"/>
      <c r="O57" s="84"/>
      <c r="P57" s="24">
        <v>2</v>
      </c>
      <c r="Q57" s="24">
        <v>2</v>
      </c>
      <c r="R57" s="77"/>
      <c r="S57" s="24">
        <v>2</v>
      </c>
      <c r="T57" s="24">
        <v>2</v>
      </c>
      <c r="U57" s="41"/>
      <c r="V57" s="41"/>
      <c r="W57" s="10"/>
      <c r="X57" s="10"/>
      <c r="Y57" s="10"/>
      <c r="Z57" s="82"/>
      <c r="AA57" s="82"/>
      <c r="AB57" s="82"/>
      <c r="AC57" s="82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76"/>
      <c r="AP57" s="76"/>
      <c r="AQ57" s="76"/>
      <c r="AR57" s="76"/>
      <c r="AS57" s="76"/>
      <c r="AT57" s="76"/>
      <c r="AU57" s="41"/>
      <c r="AV57" s="41"/>
      <c r="AW57" s="41"/>
      <c r="AX57" s="41"/>
      <c r="AY57" s="41"/>
      <c r="AZ57" s="41"/>
      <c r="BA57" s="41"/>
      <c r="BB57" s="41"/>
      <c r="BC57" s="41"/>
      <c r="BD57" s="14">
        <f t="shared" si="5"/>
        <v>22</v>
      </c>
    </row>
    <row r="58" spans="1:56" s="4" customFormat="1" ht="14.25" customHeight="1">
      <c r="A58" s="121" t="s">
        <v>51</v>
      </c>
      <c r="B58" s="119" t="s">
        <v>55</v>
      </c>
      <c r="C58" s="5" t="s">
        <v>17</v>
      </c>
      <c r="D58" s="60"/>
      <c r="E58" s="24">
        <v>4</v>
      </c>
      <c r="F58" s="24">
        <v>4</v>
      </c>
      <c r="G58" s="24">
        <v>4</v>
      </c>
      <c r="H58" s="24">
        <v>4</v>
      </c>
      <c r="I58" s="24">
        <v>4</v>
      </c>
      <c r="J58" s="84"/>
      <c r="K58" s="84"/>
      <c r="L58" s="24">
        <v>4</v>
      </c>
      <c r="M58" s="24">
        <v>4</v>
      </c>
      <c r="N58" s="84"/>
      <c r="O58" s="84"/>
      <c r="P58" s="24">
        <v>4</v>
      </c>
      <c r="Q58" s="24">
        <v>4</v>
      </c>
      <c r="R58" s="77"/>
      <c r="S58" s="24">
        <v>4</v>
      </c>
      <c r="T58" s="24">
        <v>4</v>
      </c>
      <c r="U58" s="41"/>
      <c r="V58" s="41"/>
      <c r="W58" s="10"/>
      <c r="X58" s="10"/>
      <c r="Y58" s="10"/>
      <c r="Z58" s="82"/>
      <c r="AA58" s="82"/>
      <c r="AB58" s="82"/>
      <c r="AC58" s="82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76"/>
      <c r="AP58" s="76"/>
      <c r="AQ58" s="76"/>
      <c r="AR58" s="76"/>
      <c r="AS58" s="76"/>
      <c r="AT58" s="76"/>
      <c r="AU58" s="41"/>
      <c r="AV58" s="41"/>
      <c r="AW58" s="41"/>
      <c r="AX58" s="41"/>
      <c r="AY58" s="41"/>
      <c r="AZ58" s="41"/>
      <c r="BA58" s="41"/>
      <c r="BB58" s="41"/>
      <c r="BC58" s="41"/>
      <c r="BD58" s="14">
        <f t="shared" si="5"/>
        <v>44</v>
      </c>
    </row>
    <row r="59" spans="1:56" s="4" customFormat="1" ht="14.25" customHeight="1">
      <c r="A59" s="122"/>
      <c r="B59" s="119"/>
      <c r="C59" s="5" t="s">
        <v>18</v>
      </c>
      <c r="D59" s="60"/>
      <c r="E59" s="24">
        <v>2</v>
      </c>
      <c r="F59" s="24">
        <v>2</v>
      </c>
      <c r="G59" s="24">
        <v>2</v>
      </c>
      <c r="H59" s="24">
        <v>2</v>
      </c>
      <c r="I59" s="24">
        <v>2</v>
      </c>
      <c r="J59" s="84"/>
      <c r="K59" s="84"/>
      <c r="L59" s="24">
        <v>2</v>
      </c>
      <c r="M59" s="24">
        <v>2</v>
      </c>
      <c r="N59" s="84"/>
      <c r="O59" s="84"/>
      <c r="P59" s="24">
        <v>2</v>
      </c>
      <c r="Q59" s="24">
        <v>2</v>
      </c>
      <c r="R59" s="77"/>
      <c r="S59" s="24">
        <v>2</v>
      </c>
      <c r="T59" s="24">
        <v>2</v>
      </c>
      <c r="U59" s="42"/>
      <c r="V59" s="42"/>
      <c r="W59" s="24"/>
      <c r="X59" s="24"/>
      <c r="Y59" s="24"/>
      <c r="Z59" s="83"/>
      <c r="AA59" s="83"/>
      <c r="AB59" s="83"/>
      <c r="AC59" s="83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76"/>
      <c r="AP59" s="76"/>
      <c r="AQ59" s="76"/>
      <c r="AR59" s="76"/>
      <c r="AS59" s="76"/>
      <c r="AT59" s="76"/>
      <c r="AU59" s="42"/>
      <c r="AV59" s="42"/>
      <c r="AW59" s="42"/>
      <c r="AX59" s="42"/>
      <c r="AY59" s="42"/>
      <c r="AZ59" s="42"/>
      <c r="BA59" s="42"/>
      <c r="BB59" s="42"/>
      <c r="BC59" s="42"/>
      <c r="BD59" s="14">
        <f t="shared" si="5"/>
        <v>22</v>
      </c>
    </row>
    <row r="60" spans="1:56" s="4" customFormat="1" ht="14.25" customHeight="1">
      <c r="A60" s="121" t="s">
        <v>81</v>
      </c>
      <c r="B60" s="131" t="s">
        <v>82</v>
      </c>
      <c r="C60" s="5" t="s">
        <v>17</v>
      </c>
      <c r="D60" s="62"/>
      <c r="E60" s="12">
        <v>2</v>
      </c>
      <c r="F60" s="12">
        <v>2</v>
      </c>
      <c r="G60" s="12">
        <v>2</v>
      </c>
      <c r="H60" s="12">
        <v>2</v>
      </c>
      <c r="I60" s="12">
        <v>2</v>
      </c>
      <c r="J60" s="85"/>
      <c r="K60" s="85"/>
      <c r="L60" s="12">
        <v>2</v>
      </c>
      <c r="M60" s="12">
        <v>2</v>
      </c>
      <c r="N60" s="85"/>
      <c r="O60" s="85"/>
      <c r="P60" s="12">
        <v>2</v>
      </c>
      <c r="Q60" s="12">
        <v>2</v>
      </c>
      <c r="R60" s="78"/>
      <c r="S60" s="12">
        <v>2</v>
      </c>
      <c r="T60" s="12">
        <v>2</v>
      </c>
      <c r="U60" s="42"/>
      <c r="V60" s="42"/>
      <c r="W60" s="24"/>
      <c r="X60" s="24"/>
      <c r="Y60" s="24"/>
      <c r="Z60" s="83"/>
      <c r="AA60" s="83"/>
      <c r="AB60" s="83"/>
      <c r="AC60" s="83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76"/>
      <c r="AP60" s="76"/>
      <c r="AQ60" s="76"/>
      <c r="AR60" s="76"/>
      <c r="AS60" s="76"/>
      <c r="AT60" s="76"/>
      <c r="AU60" s="42"/>
      <c r="AV60" s="42"/>
      <c r="AW60" s="42"/>
      <c r="AX60" s="42"/>
      <c r="AY60" s="42"/>
      <c r="AZ60" s="42"/>
      <c r="BA60" s="42"/>
      <c r="BB60" s="42"/>
      <c r="BC60" s="42"/>
      <c r="BD60" s="14">
        <f t="shared" si="5"/>
        <v>22</v>
      </c>
    </row>
    <row r="61" spans="1:56" s="4" customFormat="1" ht="14.25" customHeight="1">
      <c r="A61" s="122"/>
      <c r="B61" s="132"/>
      <c r="C61" s="5" t="s">
        <v>18</v>
      </c>
      <c r="D61" s="62"/>
      <c r="E61" s="24">
        <v>1</v>
      </c>
      <c r="F61" s="24">
        <v>1</v>
      </c>
      <c r="G61" s="24">
        <v>1</v>
      </c>
      <c r="H61" s="24">
        <v>1</v>
      </c>
      <c r="I61" s="24">
        <v>1</v>
      </c>
      <c r="J61" s="83"/>
      <c r="K61" s="83"/>
      <c r="L61" s="24">
        <v>1</v>
      </c>
      <c r="M61" s="24">
        <v>1</v>
      </c>
      <c r="N61" s="83"/>
      <c r="O61" s="83"/>
      <c r="P61" s="24">
        <v>1</v>
      </c>
      <c r="Q61" s="24">
        <v>1</v>
      </c>
      <c r="R61" s="76"/>
      <c r="S61" s="24">
        <v>1</v>
      </c>
      <c r="T61" s="24">
        <v>1</v>
      </c>
      <c r="U61" s="42"/>
      <c r="V61" s="42"/>
      <c r="W61" s="24"/>
      <c r="X61" s="24"/>
      <c r="Y61" s="24"/>
      <c r="Z61" s="83"/>
      <c r="AA61" s="83"/>
      <c r="AB61" s="83"/>
      <c r="AC61" s="83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76"/>
      <c r="AP61" s="76"/>
      <c r="AQ61" s="76"/>
      <c r="AR61" s="76"/>
      <c r="AS61" s="76"/>
      <c r="AT61" s="76"/>
      <c r="AU61" s="42"/>
      <c r="AV61" s="42"/>
      <c r="AW61" s="42"/>
      <c r="AX61" s="42"/>
      <c r="AY61" s="42"/>
      <c r="AZ61" s="42"/>
      <c r="BA61" s="42"/>
      <c r="BB61" s="42"/>
      <c r="BC61" s="42"/>
      <c r="BD61" s="14">
        <f t="shared" si="5"/>
        <v>11</v>
      </c>
    </row>
    <row r="62" spans="1:56" s="4" customFormat="1" ht="17.25" customHeight="1">
      <c r="A62" s="124" t="s">
        <v>52</v>
      </c>
      <c r="B62" s="120" t="s">
        <v>65</v>
      </c>
      <c r="C62" s="5" t="s">
        <v>17</v>
      </c>
      <c r="D62" s="60"/>
      <c r="E62" s="24"/>
      <c r="F62" s="24"/>
      <c r="G62" s="24"/>
      <c r="H62" s="24"/>
      <c r="I62" s="24"/>
      <c r="J62" s="83">
        <v>36</v>
      </c>
      <c r="K62" s="83">
        <v>36</v>
      </c>
      <c r="L62" s="24"/>
      <c r="M62" s="24"/>
      <c r="N62" s="83"/>
      <c r="O62" s="83">
        <v>36</v>
      </c>
      <c r="P62" s="24"/>
      <c r="Q62" s="24"/>
      <c r="R62" s="76"/>
      <c r="S62" s="24"/>
      <c r="T62" s="24"/>
      <c r="U62" s="42"/>
      <c r="V62" s="42"/>
      <c r="W62" s="24"/>
      <c r="X62" s="24"/>
      <c r="Y62" s="24"/>
      <c r="Z62" s="83"/>
      <c r="AA62" s="83"/>
      <c r="AB62" s="83"/>
      <c r="AC62" s="83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76"/>
      <c r="AP62" s="76"/>
      <c r="AQ62" s="76"/>
      <c r="AR62" s="76"/>
      <c r="AS62" s="76"/>
      <c r="AT62" s="76"/>
      <c r="AU62" s="42"/>
      <c r="AV62" s="42"/>
      <c r="AW62" s="42"/>
      <c r="AX62" s="42"/>
      <c r="AY62" s="42"/>
      <c r="AZ62" s="42"/>
      <c r="BA62" s="42"/>
      <c r="BB62" s="42"/>
      <c r="BC62" s="42"/>
      <c r="BD62" s="14">
        <f t="shared" si="5"/>
        <v>108</v>
      </c>
    </row>
    <row r="63" spans="1:56" s="4" customFormat="1" ht="18.75" customHeight="1">
      <c r="A63" s="125"/>
      <c r="B63" s="120"/>
      <c r="C63" s="5" t="s">
        <v>18</v>
      </c>
      <c r="D63" s="60"/>
      <c r="E63" s="24"/>
      <c r="F63" s="24"/>
      <c r="G63" s="24"/>
      <c r="H63" s="24"/>
      <c r="I63" s="24"/>
      <c r="J63" s="83"/>
      <c r="K63" s="83"/>
      <c r="L63" s="24"/>
      <c r="M63" s="24"/>
      <c r="N63" s="83"/>
      <c r="O63" s="83"/>
      <c r="P63" s="24"/>
      <c r="Q63" s="24"/>
      <c r="R63" s="76"/>
      <c r="S63" s="24"/>
      <c r="T63" s="24"/>
      <c r="U63" s="42"/>
      <c r="V63" s="42"/>
      <c r="W63" s="24"/>
      <c r="X63" s="24"/>
      <c r="Y63" s="24"/>
      <c r="Z63" s="83"/>
      <c r="AA63" s="83"/>
      <c r="AB63" s="83"/>
      <c r="AC63" s="83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76"/>
      <c r="AP63" s="76"/>
      <c r="AQ63" s="76"/>
      <c r="AR63" s="76"/>
      <c r="AS63" s="76"/>
      <c r="AT63" s="76"/>
      <c r="AU63" s="42"/>
      <c r="AV63" s="42"/>
      <c r="AW63" s="42"/>
      <c r="AX63" s="42"/>
      <c r="AY63" s="42"/>
      <c r="AZ63" s="42"/>
      <c r="BA63" s="42"/>
      <c r="BB63" s="42"/>
      <c r="BC63" s="42"/>
      <c r="BD63" s="14">
        <f t="shared" si="5"/>
        <v>0</v>
      </c>
    </row>
    <row r="64" spans="1:56" s="4" customFormat="1" ht="18.75" customHeight="1">
      <c r="A64" s="124" t="s">
        <v>66</v>
      </c>
      <c r="B64" s="120" t="s">
        <v>53</v>
      </c>
      <c r="C64" s="5" t="s">
        <v>17</v>
      </c>
      <c r="D64" s="60">
        <v>36</v>
      </c>
      <c r="E64" s="24"/>
      <c r="F64" s="24"/>
      <c r="G64" s="24"/>
      <c r="H64" s="24"/>
      <c r="I64" s="24"/>
      <c r="J64" s="83"/>
      <c r="K64" s="83"/>
      <c r="L64" s="24"/>
      <c r="M64" s="24"/>
      <c r="N64" s="83"/>
      <c r="O64" s="83"/>
      <c r="P64" s="24"/>
      <c r="Q64" s="24"/>
      <c r="R64" s="76"/>
      <c r="S64" s="24"/>
      <c r="T64" s="24"/>
      <c r="U64" s="42"/>
      <c r="V64" s="42"/>
      <c r="W64" s="24"/>
      <c r="X64" s="24"/>
      <c r="Y64" s="24"/>
      <c r="Z64" s="83"/>
      <c r="AA64" s="83"/>
      <c r="AB64" s="83"/>
      <c r="AC64" s="83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76"/>
      <c r="AP64" s="76"/>
      <c r="AQ64" s="76"/>
      <c r="AR64" s="76"/>
      <c r="AS64" s="76"/>
      <c r="AT64" s="76"/>
      <c r="AU64" s="42"/>
      <c r="AV64" s="42"/>
      <c r="AW64" s="42"/>
      <c r="AX64" s="42"/>
      <c r="AY64" s="42"/>
      <c r="AZ64" s="42"/>
      <c r="BA64" s="42"/>
      <c r="BB64" s="42"/>
      <c r="BC64" s="42"/>
      <c r="BD64" s="14">
        <f t="shared" si="5"/>
        <v>36</v>
      </c>
    </row>
    <row r="65" spans="1:56" s="4" customFormat="1" ht="18.75" customHeight="1">
      <c r="A65" s="125"/>
      <c r="B65" s="120"/>
      <c r="C65" s="5" t="s">
        <v>18</v>
      </c>
      <c r="D65" s="60"/>
      <c r="E65" s="24"/>
      <c r="F65" s="24"/>
      <c r="G65" s="24"/>
      <c r="H65" s="24"/>
      <c r="I65" s="24"/>
      <c r="J65" s="83"/>
      <c r="K65" s="83"/>
      <c r="L65" s="24"/>
      <c r="M65" s="24"/>
      <c r="N65" s="83"/>
      <c r="O65" s="83"/>
      <c r="P65" s="24"/>
      <c r="Q65" s="24"/>
      <c r="R65" s="76"/>
      <c r="S65" s="24"/>
      <c r="T65" s="24"/>
      <c r="U65" s="42"/>
      <c r="V65" s="42"/>
      <c r="W65" s="24"/>
      <c r="X65" s="24"/>
      <c r="Y65" s="24"/>
      <c r="Z65" s="83"/>
      <c r="AA65" s="83"/>
      <c r="AB65" s="83"/>
      <c r="AC65" s="83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76"/>
      <c r="AP65" s="76"/>
      <c r="AQ65" s="76"/>
      <c r="AR65" s="76"/>
      <c r="AS65" s="76"/>
      <c r="AT65" s="76"/>
      <c r="AU65" s="42"/>
      <c r="AV65" s="42"/>
      <c r="AW65" s="42"/>
      <c r="AX65" s="42"/>
      <c r="AY65" s="42"/>
      <c r="AZ65" s="42"/>
      <c r="BA65" s="42"/>
      <c r="BB65" s="42"/>
      <c r="BC65" s="42"/>
      <c r="BD65" s="14">
        <f t="shared" si="5"/>
        <v>0</v>
      </c>
    </row>
    <row r="66" spans="1:56" s="52" customFormat="1" ht="15.75" customHeight="1">
      <c r="A66" s="129" t="s">
        <v>76</v>
      </c>
      <c r="B66" s="126" t="s">
        <v>77</v>
      </c>
      <c r="C66" s="55" t="s">
        <v>17</v>
      </c>
      <c r="D66" s="63">
        <f aca="true" t="shared" si="41" ref="D66:G67">D68+D70</f>
        <v>0</v>
      </c>
      <c r="E66" s="71">
        <f t="shared" si="41"/>
        <v>6</v>
      </c>
      <c r="F66" s="71">
        <f t="shared" si="41"/>
        <v>6</v>
      </c>
      <c r="G66" s="71">
        <f t="shared" si="41"/>
        <v>6</v>
      </c>
      <c r="H66" s="71">
        <f aca="true" t="shared" si="42" ref="H66:N66">H68+H70</f>
        <v>6</v>
      </c>
      <c r="I66" s="71">
        <f t="shared" si="42"/>
        <v>6</v>
      </c>
      <c r="J66" s="82">
        <f t="shared" si="42"/>
        <v>0</v>
      </c>
      <c r="K66" s="82">
        <f t="shared" si="42"/>
        <v>0</v>
      </c>
      <c r="L66" s="71">
        <f t="shared" si="42"/>
        <v>6</v>
      </c>
      <c r="M66" s="71">
        <f t="shared" si="42"/>
        <v>6</v>
      </c>
      <c r="N66" s="82">
        <f t="shared" si="42"/>
        <v>36</v>
      </c>
      <c r="O66" s="82">
        <f aca="true" t="shared" si="43" ref="O66:T67">O68+O70</f>
        <v>0</v>
      </c>
      <c r="P66" s="71">
        <f t="shared" si="43"/>
        <v>6</v>
      </c>
      <c r="Q66" s="71">
        <f>Q68+Q70</f>
        <v>6</v>
      </c>
      <c r="R66" s="73">
        <f>R68+R70</f>
        <v>0</v>
      </c>
      <c r="S66" s="71">
        <f t="shared" si="43"/>
        <v>6</v>
      </c>
      <c r="T66" s="71">
        <f t="shared" si="43"/>
        <v>6</v>
      </c>
      <c r="U66" s="42"/>
      <c r="V66" s="42"/>
      <c r="W66" s="71">
        <f aca="true" t="shared" si="44" ref="W66:AN66">W68+W70</f>
        <v>0</v>
      </c>
      <c r="X66" s="71">
        <f t="shared" si="44"/>
        <v>0</v>
      </c>
      <c r="Y66" s="71">
        <f t="shared" si="44"/>
        <v>0</v>
      </c>
      <c r="Z66" s="82">
        <f t="shared" si="44"/>
        <v>0</v>
      </c>
      <c r="AA66" s="82">
        <f t="shared" si="44"/>
        <v>0</v>
      </c>
      <c r="AB66" s="82">
        <f t="shared" si="44"/>
        <v>0</v>
      </c>
      <c r="AC66" s="82">
        <f t="shared" si="44"/>
        <v>0</v>
      </c>
      <c r="AD66" s="71">
        <f t="shared" si="44"/>
        <v>0</v>
      </c>
      <c r="AE66" s="71">
        <f t="shared" si="44"/>
        <v>0</v>
      </c>
      <c r="AF66" s="71">
        <f t="shared" si="44"/>
        <v>0</v>
      </c>
      <c r="AG66" s="71">
        <f t="shared" si="44"/>
        <v>0</v>
      </c>
      <c r="AH66" s="71">
        <f t="shared" si="44"/>
        <v>0</v>
      </c>
      <c r="AI66" s="71">
        <f t="shared" si="44"/>
        <v>0</v>
      </c>
      <c r="AJ66" s="71">
        <f t="shared" si="44"/>
        <v>0</v>
      </c>
      <c r="AK66" s="71">
        <f t="shared" si="44"/>
        <v>0</v>
      </c>
      <c r="AL66" s="71">
        <f t="shared" si="44"/>
        <v>0</v>
      </c>
      <c r="AM66" s="71">
        <f t="shared" si="44"/>
        <v>0</v>
      </c>
      <c r="AN66" s="71">
        <f t="shared" si="44"/>
        <v>0</v>
      </c>
      <c r="AO66" s="76"/>
      <c r="AP66" s="76"/>
      <c r="AQ66" s="76"/>
      <c r="AR66" s="76"/>
      <c r="AS66" s="76"/>
      <c r="AT66" s="76"/>
      <c r="AU66" s="56"/>
      <c r="AV66" s="56"/>
      <c r="AW66" s="56"/>
      <c r="AX66" s="56"/>
      <c r="AY66" s="56"/>
      <c r="AZ66" s="56"/>
      <c r="BA66" s="56"/>
      <c r="BB66" s="56"/>
      <c r="BC66" s="56"/>
      <c r="BD66" s="14">
        <f t="shared" si="5"/>
        <v>102</v>
      </c>
    </row>
    <row r="67" spans="1:56" s="52" customFormat="1" ht="18.75" customHeight="1">
      <c r="A67" s="130"/>
      <c r="B67" s="126"/>
      <c r="C67" s="55" t="s">
        <v>18</v>
      </c>
      <c r="D67" s="63">
        <f t="shared" si="41"/>
        <v>0</v>
      </c>
      <c r="E67" s="71">
        <f t="shared" si="41"/>
        <v>3</v>
      </c>
      <c r="F67" s="71">
        <f t="shared" si="41"/>
        <v>3</v>
      </c>
      <c r="G67" s="71">
        <f t="shared" si="41"/>
        <v>3</v>
      </c>
      <c r="H67" s="71">
        <f aca="true" t="shared" si="45" ref="H67:N67">H69+H71</f>
        <v>3</v>
      </c>
      <c r="I67" s="71">
        <f t="shared" si="45"/>
        <v>3</v>
      </c>
      <c r="J67" s="82">
        <f t="shared" si="45"/>
        <v>0</v>
      </c>
      <c r="K67" s="82">
        <f t="shared" si="45"/>
        <v>0</v>
      </c>
      <c r="L67" s="71">
        <f t="shared" si="45"/>
        <v>3</v>
      </c>
      <c r="M67" s="71">
        <f t="shared" si="45"/>
        <v>3</v>
      </c>
      <c r="N67" s="82">
        <f t="shared" si="45"/>
        <v>0</v>
      </c>
      <c r="O67" s="82">
        <f t="shared" si="43"/>
        <v>0</v>
      </c>
      <c r="P67" s="71">
        <f t="shared" si="43"/>
        <v>3</v>
      </c>
      <c r="Q67" s="71">
        <f>Q69+Q71</f>
        <v>3</v>
      </c>
      <c r="R67" s="73">
        <f>R69+R71</f>
        <v>0</v>
      </c>
      <c r="S67" s="71">
        <f t="shared" si="43"/>
        <v>3</v>
      </c>
      <c r="T67" s="71">
        <f t="shared" si="43"/>
        <v>3</v>
      </c>
      <c r="U67" s="42"/>
      <c r="V67" s="42"/>
      <c r="W67" s="71">
        <f aca="true" t="shared" si="46" ref="W67:AN67">W69+W71</f>
        <v>0</v>
      </c>
      <c r="X67" s="71">
        <f t="shared" si="46"/>
        <v>0</v>
      </c>
      <c r="Y67" s="71">
        <f t="shared" si="46"/>
        <v>0</v>
      </c>
      <c r="Z67" s="82">
        <f t="shared" si="46"/>
        <v>0</v>
      </c>
      <c r="AA67" s="82">
        <f t="shared" si="46"/>
        <v>0</v>
      </c>
      <c r="AB67" s="82">
        <f t="shared" si="46"/>
        <v>0</v>
      </c>
      <c r="AC67" s="82">
        <f t="shared" si="46"/>
        <v>0</v>
      </c>
      <c r="AD67" s="71">
        <f t="shared" si="46"/>
        <v>0</v>
      </c>
      <c r="AE67" s="71">
        <f t="shared" si="46"/>
        <v>0</v>
      </c>
      <c r="AF67" s="71">
        <f t="shared" si="46"/>
        <v>0</v>
      </c>
      <c r="AG67" s="71">
        <f t="shared" si="46"/>
        <v>0</v>
      </c>
      <c r="AH67" s="71">
        <f t="shared" si="46"/>
        <v>0</v>
      </c>
      <c r="AI67" s="71">
        <f t="shared" si="46"/>
        <v>0</v>
      </c>
      <c r="AJ67" s="71">
        <f t="shared" si="46"/>
        <v>0</v>
      </c>
      <c r="AK67" s="71">
        <f t="shared" si="46"/>
        <v>0</v>
      </c>
      <c r="AL67" s="71">
        <f t="shared" si="46"/>
        <v>0</v>
      </c>
      <c r="AM67" s="71">
        <f t="shared" si="46"/>
        <v>0</v>
      </c>
      <c r="AN67" s="71">
        <f t="shared" si="46"/>
        <v>0</v>
      </c>
      <c r="AO67" s="76"/>
      <c r="AP67" s="76"/>
      <c r="AQ67" s="76"/>
      <c r="AR67" s="76"/>
      <c r="AS67" s="76"/>
      <c r="AT67" s="76"/>
      <c r="AU67" s="56"/>
      <c r="AV67" s="56"/>
      <c r="AW67" s="56"/>
      <c r="AX67" s="56"/>
      <c r="AY67" s="56"/>
      <c r="AZ67" s="56"/>
      <c r="BA67" s="56"/>
      <c r="BB67" s="56"/>
      <c r="BC67" s="56"/>
      <c r="BD67" s="14">
        <f t="shared" si="5"/>
        <v>33</v>
      </c>
    </row>
    <row r="68" spans="1:56" s="4" customFormat="1" ht="15.75" customHeight="1">
      <c r="A68" s="121" t="s">
        <v>78</v>
      </c>
      <c r="B68" s="120" t="s">
        <v>79</v>
      </c>
      <c r="C68" s="5" t="s">
        <v>17</v>
      </c>
      <c r="D68" s="60"/>
      <c r="E68" s="24">
        <v>6</v>
      </c>
      <c r="F68" s="24">
        <v>6</v>
      </c>
      <c r="G68" s="24">
        <v>6</v>
      </c>
      <c r="H68" s="24">
        <v>6</v>
      </c>
      <c r="I68" s="24">
        <v>6</v>
      </c>
      <c r="J68" s="83"/>
      <c r="K68" s="83"/>
      <c r="L68" s="24">
        <v>6</v>
      </c>
      <c r="M68" s="24">
        <v>6</v>
      </c>
      <c r="N68" s="83"/>
      <c r="O68" s="83"/>
      <c r="P68" s="24">
        <v>6</v>
      </c>
      <c r="Q68" s="24">
        <v>6</v>
      </c>
      <c r="R68" s="76"/>
      <c r="S68" s="24">
        <v>6</v>
      </c>
      <c r="T68" s="24">
        <v>6</v>
      </c>
      <c r="U68" s="42"/>
      <c r="V68" s="42"/>
      <c r="W68" s="24"/>
      <c r="X68" s="24"/>
      <c r="Y68" s="24"/>
      <c r="Z68" s="83"/>
      <c r="AA68" s="83"/>
      <c r="AB68" s="83"/>
      <c r="AC68" s="83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76"/>
      <c r="AP68" s="76"/>
      <c r="AQ68" s="76"/>
      <c r="AR68" s="76"/>
      <c r="AS68" s="76"/>
      <c r="AT68" s="76"/>
      <c r="AU68" s="42"/>
      <c r="AV68" s="42"/>
      <c r="AW68" s="42"/>
      <c r="AX68" s="42"/>
      <c r="AY68" s="42"/>
      <c r="AZ68" s="42"/>
      <c r="BA68" s="42"/>
      <c r="BB68" s="42"/>
      <c r="BC68" s="42"/>
      <c r="BD68" s="14">
        <f t="shared" si="5"/>
        <v>66</v>
      </c>
    </row>
    <row r="69" spans="1:56" s="8" customFormat="1" ht="15.75" customHeight="1">
      <c r="A69" s="122"/>
      <c r="B69" s="120"/>
      <c r="C69" s="5" t="s">
        <v>18</v>
      </c>
      <c r="D69" s="60"/>
      <c r="E69" s="12">
        <v>3</v>
      </c>
      <c r="F69" s="12">
        <v>3</v>
      </c>
      <c r="G69" s="12">
        <v>3</v>
      </c>
      <c r="H69" s="12">
        <v>3</v>
      </c>
      <c r="I69" s="12">
        <v>3</v>
      </c>
      <c r="J69" s="85"/>
      <c r="K69" s="85"/>
      <c r="L69" s="12">
        <v>3</v>
      </c>
      <c r="M69" s="12">
        <v>3</v>
      </c>
      <c r="N69" s="85"/>
      <c r="O69" s="85"/>
      <c r="P69" s="12">
        <v>3</v>
      </c>
      <c r="Q69" s="12">
        <v>3</v>
      </c>
      <c r="R69" s="78"/>
      <c r="S69" s="12">
        <v>3</v>
      </c>
      <c r="T69" s="12">
        <v>3</v>
      </c>
      <c r="U69" s="41"/>
      <c r="V69" s="41"/>
      <c r="W69" s="10"/>
      <c r="X69" s="10"/>
      <c r="Y69" s="10"/>
      <c r="Z69" s="82"/>
      <c r="AA69" s="82"/>
      <c r="AB69" s="82"/>
      <c r="AC69" s="82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76"/>
      <c r="AP69" s="76"/>
      <c r="AQ69" s="76"/>
      <c r="AR69" s="76"/>
      <c r="AS69" s="76"/>
      <c r="AT69" s="76"/>
      <c r="AU69" s="41"/>
      <c r="AV69" s="41"/>
      <c r="AW69" s="41"/>
      <c r="AX69" s="41"/>
      <c r="AY69" s="41"/>
      <c r="AZ69" s="41"/>
      <c r="BA69" s="41"/>
      <c r="BB69" s="41"/>
      <c r="BC69" s="41"/>
      <c r="BD69" s="14">
        <f t="shared" si="5"/>
        <v>33</v>
      </c>
    </row>
    <row r="70" spans="1:56" s="48" customFormat="1" ht="15.75" customHeight="1">
      <c r="A70" s="124" t="s">
        <v>80</v>
      </c>
      <c r="B70" s="120" t="s">
        <v>77</v>
      </c>
      <c r="C70" s="5" t="s">
        <v>17</v>
      </c>
      <c r="D70" s="63"/>
      <c r="E70" s="12"/>
      <c r="F70" s="12"/>
      <c r="G70" s="12"/>
      <c r="H70" s="12"/>
      <c r="I70" s="12"/>
      <c r="J70" s="85"/>
      <c r="K70" s="85"/>
      <c r="L70" s="12"/>
      <c r="M70" s="12"/>
      <c r="N70" s="85">
        <v>36</v>
      </c>
      <c r="O70" s="85"/>
      <c r="P70" s="12"/>
      <c r="Q70" s="12"/>
      <c r="R70" s="78"/>
      <c r="S70" s="12"/>
      <c r="T70" s="12"/>
      <c r="U70" s="56"/>
      <c r="V70" s="56"/>
      <c r="W70" s="24"/>
      <c r="X70" s="24"/>
      <c r="Y70" s="24"/>
      <c r="Z70" s="83"/>
      <c r="AA70" s="83"/>
      <c r="AB70" s="83"/>
      <c r="AC70" s="83"/>
      <c r="AD70" s="24"/>
      <c r="AE70" s="24"/>
      <c r="AF70" s="24"/>
      <c r="AG70" s="24"/>
      <c r="AH70" s="24"/>
      <c r="AI70" s="24"/>
      <c r="AJ70" s="54"/>
      <c r="AK70" s="54"/>
      <c r="AL70" s="54"/>
      <c r="AM70" s="54"/>
      <c r="AN70" s="54"/>
      <c r="AO70" s="76"/>
      <c r="AP70" s="76"/>
      <c r="AQ70" s="76"/>
      <c r="AR70" s="76"/>
      <c r="AS70" s="76"/>
      <c r="AT70" s="76"/>
      <c r="AU70" s="56"/>
      <c r="AV70" s="56"/>
      <c r="AW70" s="56"/>
      <c r="AX70" s="56"/>
      <c r="AY70" s="56"/>
      <c r="AZ70" s="56"/>
      <c r="BA70" s="56"/>
      <c r="BB70" s="56"/>
      <c r="BC70" s="56"/>
      <c r="BD70" s="14">
        <f t="shared" si="5"/>
        <v>36</v>
      </c>
    </row>
    <row r="71" spans="1:56" s="48" customFormat="1" ht="21" customHeight="1">
      <c r="A71" s="125"/>
      <c r="B71" s="120"/>
      <c r="C71" s="5" t="s">
        <v>18</v>
      </c>
      <c r="D71" s="63"/>
      <c r="E71" s="12"/>
      <c r="F71" s="12"/>
      <c r="G71" s="12"/>
      <c r="H71" s="12"/>
      <c r="I71" s="12"/>
      <c r="J71" s="85"/>
      <c r="K71" s="85"/>
      <c r="L71" s="12"/>
      <c r="M71" s="12"/>
      <c r="N71" s="85"/>
      <c r="O71" s="85"/>
      <c r="P71" s="12"/>
      <c r="Q71" s="12"/>
      <c r="R71" s="78"/>
      <c r="S71" s="12"/>
      <c r="T71" s="12"/>
      <c r="U71" s="56"/>
      <c r="V71" s="56"/>
      <c r="W71" s="24"/>
      <c r="X71" s="24"/>
      <c r="Y71" s="24"/>
      <c r="Z71" s="83"/>
      <c r="AA71" s="83"/>
      <c r="AB71" s="83"/>
      <c r="AC71" s="83"/>
      <c r="AD71" s="24"/>
      <c r="AE71" s="24"/>
      <c r="AF71" s="24"/>
      <c r="AG71" s="24"/>
      <c r="AH71" s="24"/>
      <c r="AI71" s="24"/>
      <c r="AJ71" s="54"/>
      <c r="AK71" s="54"/>
      <c r="AL71" s="54"/>
      <c r="AM71" s="54"/>
      <c r="AN71" s="54"/>
      <c r="AO71" s="76"/>
      <c r="AP71" s="76"/>
      <c r="AQ71" s="76"/>
      <c r="AR71" s="76"/>
      <c r="AS71" s="76"/>
      <c r="AT71" s="76"/>
      <c r="AU71" s="56"/>
      <c r="AV71" s="56"/>
      <c r="AW71" s="56"/>
      <c r="AX71" s="56"/>
      <c r="AY71" s="56"/>
      <c r="AZ71" s="56"/>
      <c r="BA71" s="56"/>
      <c r="BB71" s="56"/>
      <c r="BC71" s="56"/>
      <c r="BD71" s="14">
        <f t="shared" si="5"/>
        <v>0</v>
      </c>
    </row>
    <row r="72" spans="1:56" s="34" customFormat="1" ht="12.75" customHeight="1">
      <c r="A72" s="44" t="s">
        <v>42</v>
      </c>
      <c r="B72" s="45" t="s">
        <v>43</v>
      </c>
      <c r="C72" s="5" t="s">
        <v>17</v>
      </c>
      <c r="D72" s="64"/>
      <c r="E72" s="33"/>
      <c r="F72" s="33"/>
      <c r="G72" s="33"/>
      <c r="H72" s="33"/>
      <c r="I72" s="33"/>
      <c r="J72" s="87"/>
      <c r="K72" s="87"/>
      <c r="L72" s="33"/>
      <c r="M72" s="33"/>
      <c r="N72" s="87"/>
      <c r="O72" s="87"/>
      <c r="P72" s="33"/>
      <c r="Q72" s="33"/>
      <c r="R72" s="80"/>
      <c r="S72" s="33"/>
      <c r="T72" s="33"/>
      <c r="U72" s="46"/>
      <c r="V72" s="46"/>
      <c r="W72" s="33"/>
      <c r="X72" s="33"/>
      <c r="Y72" s="33"/>
      <c r="Z72" s="85">
        <v>36</v>
      </c>
      <c r="AA72" s="85">
        <v>36</v>
      </c>
      <c r="AB72" s="85">
        <v>36</v>
      </c>
      <c r="AC72" s="85">
        <v>36</v>
      </c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76"/>
      <c r="AP72" s="76"/>
      <c r="AQ72" s="76"/>
      <c r="AR72" s="76"/>
      <c r="AS72" s="76"/>
      <c r="AT72" s="76"/>
      <c r="AU72" s="46"/>
      <c r="AV72" s="46"/>
      <c r="AW72" s="46"/>
      <c r="AX72" s="46"/>
      <c r="AY72" s="46"/>
      <c r="AZ72" s="46"/>
      <c r="BA72" s="46"/>
      <c r="BB72" s="46"/>
      <c r="BC72" s="46"/>
      <c r="BD72" s="14">
        <f t="shared" si="5"/>
        <v>144</v>
      </c>
    </row>
    <row r="73" spans="1:56" s="34" customFormat="1" ht="12.75" customHeight="1">
      <c r="A73" s="33"/>
      <c r="B73" s="33"/>
      <c r="C73" s="5" t="s">
        <v>18</v>
      </c>
      <c r="D73" s="64"/>
      <c r="E73" s="33"/>
      <c r="F73" s="33"/>
      <c r="G73" s="33"/>
      <c r="H73" s="33"/>
      <c r="I73" s="33"/>
      <c r="J73" s="87"/>
      <c r="K73" s="87"/>
      <c r="L73" s="33"/>
      <c r="M73" s="33"/>
      <c r="N73" s="87"/>
      <c r="O73" s="87"/>
      <c r="P73" s="33"/>
      <c r="Q73" s="33"/>
      <c r="R73" s="80"/>
      <c r="S73" s="33"/>
      <c r="T73" s="33"/>
      <c r="U73" s="46"/>
      <c r="V73" s="46"/>
      <c r="W73" s="33"/>
      <c r="X73" s="33"/>
      <c r="Y73" s="33"/>
      <c r="Z73" s="87"/>
      <c r="AA73" s="87"/>
      <c r="AB73" s="87"/>
      <c r="AC73" s="87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76"/>
      <c r="AP73" s="76"/>
      <c r="AQ73" s="76"/>
      <c r="AR73" s="76"/>
      <c r="AS73" s="76"/>
      <c r="AT73" s="76"/>
      <c r="AU73" s="46"/>
      <c r="AV73" s="46"/>
      <c r="AW73" s="46"/>
      <c r="AX73" s="46"/>
      <c r="AY73" s="46"/>
      <c r="AZ73" s="46"/>
      <c r="BA73" s="46"/>
      <c r="BB73" s="46"/>
      <c r="BC73" s="46"/>
      <c r="BD73" s="14">
        <f t="shared" si="5"/>
        <v>0</v>
      </c>
    </row>
    <row r="74" spans="1:56" s="8" customFormat="1" ht="13.5" customHeight="1">
      <c r="A74" s="127" t="s">
        <v>19</v>
      </c>
      <c r="B74" s="127"/>
      <c r="C74" s="127"/>
      <c r="D74" s="29">
        <f>D10+D24+D20</f>
        <v>36</v>
      </c>
      <c r="E74" s="29">
        <f aca="true" t="shared" si="47" ref="E74:AN74">E10+E24+E20</f>
        <v>36</v>
      </c>
      <c r="F74" s="29">
        <f t="shared" si="47"/>
        <v>36</v>
      </c>
      <c r="G74" s="29">
        <f>G10+G24+G20</f>
        <v>36</v>
      </c>
      <c r="H74" s="29">
        <f t="shared" si="47"/>
        <v>36</v>
      </c>
      <c r="I74" s="29">
        <f>I10+I24+I20</f>
        <v>36</v>
      </c>
      <c r="J74" s="29">
        <f t="shared" si="47"/>
        <v>36</v>
      </c>
      <c r="K74" s="29">
        <f t="shared" si="47"/>
        <v>36</v>
      </c>
      <c r="L74" s="29">
        <f t="shared" si="47"/>
        <v>36</v>
      </c>
      <c r="M74" s="29">
        <f t="shared" si="47"/>
        <v>36</v>
      </c>
      <c r="N74" s="29">
        <f t="shared" si="47"/>
        <v>36</v>
      </c>
      <c r="O74" s="29">
        <f t="shared" si="47"/>
        <v>36</v>
      </c>
      <c r="P74" s="29">
        <f t="shared" si="47"/>
        <v>36</v>
      </c>
      <c r="Q74" s="29">
        <f t="shared" si="47"/>
        <v>36</v>
      </c>
      <c r="R74" s="29">
        <f t="shared" si="47"/>
        <v>0</v>
      </c>
      <c r="S74" s="29">
        <f t="shared" si="47"/>
        <v>36</v>
      </c>
      <c r="T74" s="29">
        <f t="shared" si="47"/>
        <v>36</v>
      </c>
      <c r="U74" s="29">
        <f t="shared" si="47"/>
        <v>0</v>
      </c>
      <c r="V74" s="29">
        <f t="shared" si="47"/>
        <v>0</v>
      </c>
      <c r="W74" s="29">
        <f t="shared" si="47"/>
        <v>36</v>
      </c>
      <c r="X74" s="29">
        <f t="shared" si="47"/>
        <v>36</v>
      </c>
      <c r="Y74" s="29">
        <f t="shared" si="47"/>
        <v>36</v>
      </c>
      <c r="Z74" s="29">
        <f t="shared" si="47"/>
        <v>36</v>
      </c>
      <c r="AA74" s="29">
        <f t="shared" si="47"/>
        <v>36</v>
      </c>
      <c r="AB74" s="29">
        <f t="shared" si="47"/>
        <v>36</v>
      </c>
      <c r="AC74" s="29">
        <f t="shared" si="47"/>
        <v>36</v>
      </c>
      <c r="AD74" s="29">
        <f t="shared" si="47"/>
        <v>36</v>
      </c>
      <c r="AE74" s="29">
        <f t="shared" si="47"/>
        <v>36</v>
      </c>
      <c r="AF74" s="29">
        <f t="shared" si="47"/>
        <v>36</v>
      </c>
      <c r="AG74" s="29">
        <f t="shared" si="47"/>
        <v>36</v>
      </c>
      <c r="AH74" s="29">
        <f t="shared" si="47"/>
        <v>36</v>
      </c>
      <c r="AI74" s="29">
        <f t="shared" si="47"/>
        <v>36</v>
      </c>
      <c r="AJ74" s="29">
        <f t="shared" si="47"/>
        <v>36</v>
      </c>
      <c r="AK74" s="29">
        <f t="shared" si="47"/>
        <v>36</v>
      </c>
      <c r="AL74" s="29">
        <f t="shared" si="47"/>
        <v>36</v>
      </c>
      <c r="AM74" s="29">
        <f t="shared" si="47"/>
        <v>36</v>
      </c>
      <c r="AN74" s="29">
        <f t="shared" si="47"/>
        <v>36</v>
      </c>
      <c r="AO74" s="76"/>
      <c r="AP74" s="76"/>
      <c r="AQ74" s="76"/>
      <c r="AR74" s="76"/>
      <c r="AS74" s="76"/>
      <c r="AT74" s="76"/>
      <c r="AU74" s="57"/>
      <c r="AV74" s="57"/>
      <c r="AW74" s="57"/>
      <c r="AX74" s="57"/>
      <c r="AY74" s="57"/>
      <c r="AZ74" s="57"/>
      <c r="BA74" s="57"/>
      <c r="BB74" s="57"/>
      <c r="BC74" s="57"/>
      <c r="BD74" s="14">
        <f t="shared" si="5"/>
        <v>1224</v>
      </c>
    </row>
    <row r="75" spans="1:56" s="8" customFormat="1" ht="13.5" customHeight="1">
      <c r="A75" s="128" t="s">
        <v>20</v>
      </c>
      <c r="B75" s="128"/>
      <c r="C75" s="128"/>
      <c r="D75" s="6">
        <f>D11+D25+D21</f>
        <v>0</v>
      </c>
      <c r="E75" s="6">
        <f aca="true" t="shared" si="48" ref="E75:AN75">E11+E25+E21</f>
        <v>18</v>
      </c>
      <c r="F75" s="6">
        <f t="shared" si="48"/>
        <v>18</v>
      </c>
      <c r="G75" s="6">
        <f>G11+G25+G21</f>
        <v>18</v>
      </c>
      <c r="H75" s="6">
        <f t="shared" si="48"/>
        <v>18</v>
      </c>
      <c r="I75" s="6">
        <f>I11+I25+I21</f>
        <v>18</v>
      </c>
      <c r="J75" s="6">
        <f t="shared" si="48"/>
        <v>0</v>
      </c>
      <c r="K75" s="6">
        <f t="shared" si="48"/>
        <v>0</v>
      </c>
      <c r="L75" s="6">
        <f t="shared" si="48"/>
        <v>18</v>
      </c>
      <c r="M75" s="6">
        <f t="shared" si="48"/>
        <v>18</v>
      </c>
      <c r="N75" s="6">
        <f t="shared" si="48"/>
        <v>0</v>
      </c>
      <c r="O75" s="6">
        <f t="shared" si="48"/>
        <v>0</v>
      </c>
      <c r="P75" s="6">
        <f t="shared" si="48"/>
        <v>18</v>
      </c>
      <c r="Q75" s="6">
        <f t="shared" si="48"/>
        <v>18</v>
      </c>
      <c r="R75" s="6">
        <f t="shared" si="48"/>
        <v>0</v>
      </c>
      <c r="S75" s="6">
        <f t="shared" si="48"/>
        <v>18</v>
      </c>
      <c r="T75" s="6">
        <f t="shared" si="48"/>
        <v>18</v>
      </c>
      <c r="U75" s="6">
        <f t="shared" si="48"/>
        <v>0</v>
      </c>
      <c r="V75" s="6">
        <f t="shared" si="48"/>
        <v>0</v>
      </c>
      <c r="W75" s="6">
        <f t="shared" si="48"/>
        <v>18</v>
      </c>
      <c r="X75" s="6">
        <f t="shared" si="48"/>
        <v>18</v>
      </c>
      <c r="Y75" s="6">
        <f t="shared" si="48"/>
        <v>18</v>
      </c>
      <c r="Z75" s="6">
        <f t="shared" si="48"/>
        <v>0</v>
      </c>
      <c r="AA75" s="6">
        <f t="shared" si="48"/>
        <v>0</v>
      </c>
      <c r="AB75" s="6">
        <f t="shared" si="48"/>
        <v>0</v>
      </c>
      <c r="AC75" s="6">
        <f t="shared" si="48"/>
        <v>0</v>
      </c>
      <c r="AD75" s="6">
        <f t="shared" si="48"/>
        <v>18</v>
      </c>
      <c r="AE75" s="6">
        <f t="shared" si="48"/>
        <v>18</v>
      </c>
      <c r="AF75" s="6">
        <f t="shared" si="48"/>
        <v>18</v>
      </c>
      <c r="AG75" s="6">
        <f t="shared" si="48"/>
        <v>18</v>
      </c>
      <c r="AH75" s="6">
        <f t="shared" si="48"/>
        <v>18</v>
      </c>
      <c r="AI75" s="6">
        <f t="shared" si="48"/>
        <v>18</v>
      </c>
      <c r="AJ75" s="6">
        <f t="shared" si="48"/>
        <v>18</v>
      </c>
      <c r="AK75" s="6">
        <f t="shared" si="48"/>
        <v>18</v>
      </c>
      <c r="AL75" s="6">
        <f t="shared" si="48"/>
        <v>18</v>
      </c>
      <c r="AM75" s="6">
        <f t="shared" si="48"/>
        <v>18</v>
      </c>
      <c r="AN75" s="6">
        <f t="shared" si="48"/>
        <v>18</v>
      </c>
      <c r="AO75" s="76"/>
      <c r="AP75" s="76"/>
      <c r="AQ75" s="76"/>
      <c r="AR75" s="76"/>
      <c r="AS75" s="76"/>
      <c r="AT75" s="76"/>
      <c r="AU75" s="41"/>
      <c r="AV75" s="41"/>
      <c r="AW75" s="41"/>
      <c r="AX75" s="41"/>
      <c r="AY75" s="41"/>
      <c r="AZ75" s="41"/>
      <c r="BA75" s="41"/>
      <c r="BB75" s="41"/>
      <c r="BC75" s="41"/>
      <c r="BD75" s="14">
        <f t="shared" si="5"/>
        <v>450</v>
      </c>
    </row>
    <row r="76" spans="1:56" s="8" customFormat="1" ht="13.5" customHeight="1">
      <c r="A76" s="123" t="s">
        <v>21</v>
      </c>
      <c r="B76" s="123"/>
      <c r="C76" s="123"/>
      <c r="D76" s="6">
        <f>D74+D75</f>
        <v>36</v>
      </c>
      <c r="E76" s="6">
        <f aca="true" t="shared" si="49" ref="E76:AI76">E74+E75</f>
        <v>54</v>
      </c>
      <c r="F76" s="6">
        <f t="shared" si="49"/>
        <v>54</v>
      </c>
      <c r="G76" s="6">
        <f>G74+G75</f>
        <v>54</v>
      </c>
      <c r="H76" s="6">
        <f t="shared" si="49"/>
        <v>54</v>
      </c>
      <c r="I76" s="6">
        <f>I74+I75</f>
        <v>54</v>
      </c>
      <c r="J76" s="6">
        <f t="shared" si="49"/>
        <v>36</v>
      </c>
      <c r="K76" s="6">
        <f t="shared" si="49"/>
        <v>36</v>
      </c>
      <c r="L76" s="6">
        <f t="shared" si="49"/>
        <v>54</v>
      </c>
      <c r="M76" s="6">
        <f t="shared" si="49"/>
        <v>54</v>
      </c>
      <c r="N76" s="6">
        <f t="shared" si="49"/>
        <v>36</v>
      </c>
      <c r="O76" s="6">
        <f t="shared" si="49"/>
        <v>36</v>
      </c>
      <c r="P76" s="6">
        <f t="shared" si="49"/>
        <v>54</v>
      </c>
      <c r="Q76" s="6">
        <f t="shared" si="49"/>
        <v>54</v>
      </c>
      <c r="R76" s="6">
        <f t="shared" si="49"/>
        <v>0</v>
      </c>
      <c r="S76" s="6">
        <f t="shared" si="49"/>
        <v>54</v>
      </c>
      <c r="T76" s="6">
        <f t="shared" si="49"/>
        <v>54</v>
      </c>
      <c r="U76" s="6">
        <f>U74+U75</f>
        <v>0</v>
      </c>
      <c r="V76" s="6">
        <f>V74+V75</f>
        <v>0</v>
      </c>
      <c r="W76" s="6">
        <f t="shared" si="49"/>
        <v>54</v>
      </c>
      <c r="X76" s="6">
        <f t="shared" si="49"/>
        <v>54</v>
      </c>
      <c r="Y76" s="6">
        <f t="shared" si="49"/>
        <v>54</v>
      </c>
      <c r="Z76" s="6">
        <f t="shared" si="49"/>
        <v>36</v>
      </c>
      <c r="AA76" s="6">
        <f t="shared" si="49"/>
        <v>36</v>
      </c>
      <c r="AB76" s="6">
        <f t="shared" si="49"/>
        <v>36</v>
      </c>
      <c r="AC76" s="6">
        <f t="shared" si="49"/>
        <v>36</v>
      </c>
      <c r="AD76" s="6">
        <f t="shared" si="49"/>
        <v>54</v>
      </c>
      <c r="AE76" s="6">
        <f t="shared" si="49"/>
        <v>54</v>
      </c>
      <c r="AF76" s="6">
        <f t="shared" si="49"/>
        <v>54</v>
      </c>
      <c r="AG76" s="6">
        <f t="shared" si="49"/>
        <v>54</v>
      </c>
      <c r="AH76" s="6">
        <f t="shared" si="49"/>
        <v>54</v>
      </c>
      <c r="AI76" s="6">
        <f t="shared" si="49"/>
        <v>54</v>
      </c>
      <c r="AJ76" s="6">
        <f>AJ74+AJ75</f>
        <v>54</v>
      </c>
      <c r="AK76" s="6">
        <f>AK74+AK75</f>
        <v>54</v>
      </c>
      <c r="AL76" s="6">
        <f>AL74+AL75</f>
        <v>54</v>
      </c>
      <c r="AM76" s="6">
        <f>AM74+AM75</f>
        <v>54</v>
      </c>
      <c r="AN76" s="6">
        <f>AN74+AN75</f>
        <v>54</v>
      </c>
      <c r="AO76" s="76"/>
      <c r="AP76" s="76"/>
      <c r="AQ76" s="76"/>
      <c r="AR76" s="76"/>
      <c r="AS76" s="76"/>
      <c r="AT76" s="76"/>
      <c r="AU76" s="41"/>
      <c r="AV76" s="41"/>
      <c r="AW76" s="41"/>
      <c r="AX76" s="41"/>
      <c r="AY76" s="41"/>
      <c r="AZ76" s="41"/>
      <c r="BA76" s="41"/>
      <c r="BB76" s="41"/>
      <c r="BC76" s="41"/>
      <c r="BD76" s="14">
        <f t="shared" si="5"/>
        <v>1674</v>
      </c>
    </row>
    <row r="77" spans="1:56" s="11" customFormat="1" ht="13.5" customHeight="1">
      <c r="A77" s="36"/>
      <c r="B77" s="18"/>
      <c r="C77" s="19"/>
      <c r="BD77" s="15"/>
    </row>
    <row r="78" spans="1:56" s="11" customFormat="1" ht="13.5" customHeight="1">
      <c r="A78" s="36"/>
      <c r="B78" s="18"/>
      <c r="C78" s="19"/>
      <c r="BD78" s="15"/>
    </row>
    <row r="79" spans="1:56" s="11" customFormat="1" ht="13.5" customHeight="1">
      <c r="A79" s="36"/>
      <c r="B79" s="18"/>
      <c r="C79" s="19"/>
      <c r="BD79" s="15"/>
    </row>
    <row r="80" spans="1:56" s="11" customFormat="1" ht="13.5" customHeight="1">
      <c r="A80" s="36"/>
      <c r="B80" s="18"/>
      <c r="C80" s="19"/>
      <c r="BD80" s="15"/>
    </row>
    <row r="81" spans="1:56" s="11" customFormat="1" ht="13.5" customHeight="1">
      <c r="A81" s="36"/>
      <c r="B81" s="18"/>
      <c r="C81" s="19"/>
      <c r="BD81" s="15"/>
    </row>
    <row r="82" spans="1:56" s="11" customFormat="1" ht="13.5" customHeight="1">
      <c r="A82" s="36"/>
      <c r="B82" s="18"/>
      <c r="C82" s="19"/>
      <c r="BD82" s="15"/>
    </row>
    <row r="83" spans="1:56" s="11" customFormat="1" ht="13.5" customHeight="1">
      <c r="A83" s="36"/>
      <c r="B83" s="18"/>
      <c r="C83" s="19"/>
      <c r="BD83" s="15"/>
    </row>
    <row r="84" spans="1:56" s="11" customFormat="1" ht="13.5" customHeight="1">
      <c r="A84" s="36"/>
      <c r="B84" s="18"/>
      <c r="C84" s="19"/>
      <c r="BD84" s="15"/>
    </row>
    <row r="85" spans="1:56" s="11" customFormat="1" ht="13.5" customHeight="1">
      <c r="A85" s="36"/>
      <c r="B85" s="18"/>
      <c r="C85" s="19"/>
      <c r="BD85" s="15"/>
    </row>
    <row r="86" spans="1:56" s="11" customFormat="1" ht="13.5" customHeight="1">
      <c r="A86" s="36"/>
      <c r="B86" s="18"/>
      <c r="C86" s="19"/>
      <c r="BD86" s="15"/>
    </row>
    <row r="87" spans="1:56" s="11" customFormat="1" ht="13.5" customHeight="1">
      <c r="A87" s="36"/>
      <c r="B87" s="18"/>
      <c r="C87" s="19"/>
      <c r="BD87" s="15"/>
    </row>
    <row r="88" spans="1:56" s="11" customFormat="1" ht="13.5" customHeight="1">
      <c r="A88" s="36"/>
      <c r="B88" s="18"/>
      <c r="C88" s="19"/>
      <c r="BD88" s="15"/>
    </row>
    <row r="89" spans="1:56" s="11" customFormat="1" ht="13.5" customHeight="1">
      <c r="A89" s="36"/>
      <c r="B89" s="18"/>
      <c r="C89" s="19"/>
      <c r="BD89" s="15"/>
    </row>
    <row r="90" spans="1:56" s="11" customFormat="1" ht="13.5" customHeight="1">
      <c r="A90" s="36"/>
      <c r="B90" s="18"/>
      <c r="C90" s="19"/>
      <c r="BD90" s="15"/>
    </row>
    <row r="91" spans="1:56" s="11" customFormat="1" ht="13.5" customHeight="1">
      <c r="A91" s="36"/>
      <c r="B91" s="18"/>
      <c r="C91" s="19"/>
      <c r="BD91" s="15"/>
    </row>
    <row r="92" spans="1:56" s="11" customFormat="1" ht="13.5" customHeight="1">
      <c r="A92" s="36"/>
      <c r="B92" s="18"/>
      <c r="C92" s="19"/>
      <c r="BD92" s="15"/>
    </row>
    <row r="93" spans="1:56" s="11" customFormat="1" ht="13.5" customHeight="1">
      <c r="A93" s="36"/>
      <c r="B93" s="18"/>
      <c r="C93" s="19"/>
      <c r="BD93" s="15"/>
    </row>
    <row r="94" spans="1:56" s="11" customFormat="1" ht="13.5" customHeight="1">
      <c r="A94" s="36"/>
      <c r="B94" s="18"/>
      <c r="C94" s="19"/>
      <c r="BD94" s="15"/>
    </row>
    <row r="95" spans="1:56" s="20" customFormat="1" ht="13.5" customHeight="1">
      <c r="A95" s="36"/>
      <c r="B95" s="31"/>
      <c r="C95" s="19"/>
      <c r="BD95" s="16"/>
    </row>
    <row r="96" spans="1:56" s="20" customFormat="1" ht="13.5" customHeight="1">
      <c r="A96" s="36"/>
      <c r="B96" s="31"/>
      <c r="C96" s="19"/>
      <c r="BD96" s="16"/>
    </row>
    <row r="97" spans="1:56" s="20" customFormat="1" ht="13.5" customHeight="1">
      <c r="A97" s="36"/>
      <c r="B97" s="31"/>
      <c r="C97" s="19"/>
      <c r="BD97" s="16"/>
    </row>
    <row r="98" spans="1:56" s="21" customFormat="1" ht="13.5" customHeight="1">
      <c r="A98" s="37"/>
      <c r="B98" s="32"/>
      <c r="C98" s="22"/>
      <c r="BD98" s="17"/>
    </row>
    <row r="99" spans="1:56" s="21" customFormat="1" ht="13.5" customHeight="1">
      <c r="A99" s="37"/>
      <c r="B99" s="32"/>
      <c r="C99" s="22"/>
      <c r="BD99" s="17"/>
    </row>
    <row r="100" spans="1:56" s="21" customFormat="1" ht="13.5" customHeight="1">
      <c r="A100" s="37"/>
      <c r="B100" s="32"/>
      <c r="C100" s="22"/>
      <c r="BD100" s="17"/>
    </row>
    <row r="101" spans="1:56" s="21" customFormat="1" ht="13.5" customHeight="1">
      <c r="A101" s="37"/>
      <c r="B101" s="32"/>
      <c r="C101" s="22"/>
      <c r="BD101" s="17"/>
    </row>
    <row r="102" spans="1:56" s="21" customFormat="1" ht="13.5" customHeight="1">
      <c r="A102" s="37"/>
      <c r="B102" s="32"/>
      <c r="C102" s="22"/>
      <c r="BD102" s="17"/>
    </row>
    <row r="103" spans="1:56" s="21" customFormat="1" ht="13.5" customHeight="1">
      <c r="A103" s="37"/>
      <c r="B103" s="32"/>
      <c r="C103" s="22"/>
      <c r="BD103" s="17"/>
    </row>
    <row r="104" spans="1:56" s="21" customFormat="1" ht="13.5" customHeight="1">
      <c r="A104" s="37"/>
      <c r="B104" s="32"/>
      <c r="C104" s="22"/>
      <c r="BD104" s="17"/>
    </row>
    <row r="105" spans="1:56" s="21" customFormat="1" ht="13.5" customHeight="1">
      <c r="A105" s="37"/>
      <c r="B105" s="32"/>
      <c r="C105" s="22"/>
      <c r="BD105" s="17"/>
    </row>
    <row r="106" spans="1:56" s="21" customFormat="1" ht="13.5" customHeight="1">
      <c r="A106" s="37"/>
      <c r="B106" s="32"/>
      <c r="C106" s="22"/>
      <c r="BD106" s="17"/>
    </row>
    <row r="107" spans="1:56" s="21" customFormat="1" ht="13.5" customHeight="1">
      <c r="A107" s="37"/>
      <c r="B107" s="32"/>
      <c r="C107" s="22"/>
      <c r="BD107" s="17"/>
    </row>
    <row r="108" spans="1:56" s="21" customFormat="1" ht="13.5" customHeight="1">
      <c r="A108" s="37"/>
      <c r="B108" s="32"/>
      <c r="C108" s="22"/>
      <c r="BD108" s="17"/>
    </row>
    <row r="109" spans="1:56" s="21" customFormat="1" ht="13.5" customHeight="1">
      <c r="A109" s="37"/>
      <c r="B109" s="32"/>
      <c r="C109" s="22"/>
      <c r="BD109" s="17"/>
    </row>
    <row r="110" spans="1:56" s="21" customFormat="1" ht="13.5" customHeight="1">
      <c r="A110" s="37"/>
      <c r="B110" s="32"/>
      <c r="C110" s="22"/>
      <c r="BD110" s="17"/>
    </row>
    <row r="111" spans="1:56" s="21" customFormat="1" ht="13.5" customHeight="1">
      <c r="A111" s="37"/>
      <c r="B111" s="32"/>
      <c r="C111" s="22"/>
      <c r="BD111" s="17"/>
    </row>
    <row r="112" spans="1:56" s="21" customFormat="1" ht="13.5" customHeight="1">
      <c r="A112" s="37"/>
      <c r="B112" s="32"/>
      <c r="C112" s="22"/>
      <c r="BD112" s="17"/>
    </row>
    <row r="113" spans="1:56" s="21" customFormat="1" ht="13.5" customHeight="1">
      <c r="A113" s="37"/>
      <c r="B113" s="32"/>
      <c r="C113" s="22"/>
      <c r="BD113" s="17"/>
    </row>
  </sheetData>
  <sheetProtection/>
  <mergeCells count="87">
    <mergeCell ref="A16:A17"/>
    <mergeCell ref="A10:A11"/>
    <mergeCell ref="R5:U5"/>
    <mergeCell ref="AE5:AH5"/>
    <mergeCell ref="AN5:AP5"/>
    <mergeCell ref="AR5:AU5"/>
    <mergeCell ref="A20:A21"/>
    <mergeCell ref="B20:B21"/>
    <mergeCell ref="A22:A23"/>
    <mergeCell ref="B22:B23"/>
    <mergeCell ref="A18:A19"/>
    <mergeCell ref="B18:B19"/>
    <mergeCell ref="A44:A45"/>
    <mergeCell ref="B44:B45"/>
    <mergeCell ref="A40:A41"/>
    <mergeCell ref="B40:B41"/>
    <mergeCell ref="B38:B39"/>
    <mergeCell ref="E5:G5"/>
    <mergeCell ref="A12:A13"/>
    <mergeCell ref="B16:B17"/>
    <mergeCell ref="B36:B37"/>
    <mergeCell ref="B12:B13"/>
    <mergeCell ref="A56:A57"/>
    <mergeCell ref="B56:B57"/>
    <mergeCell ref="A50:A51"/>
    <mergeCell ref="A36:A37"/>
    <mergeCell ref="A46:A47"/>
    <mergeCell ref="B46:B47"/>
    <mergeCell ref="A48:A49"/>
    <mergeCell ref="A42:A43"/>
    <mergeCell ref="B42:B43"/>
    <mergeCell ref="A38:A39"/>
    <mergeCell ref="B64:B65"/>
    <mergeCell ref="A74:C74"/>
    <mergeCell ref="A75:C75"/>
    <mergeCell ref="A66:A67"/>
    <mergeCell ref="A52:A53"/>
    <mergeCell ref="A54:A55"/>
    <mergeCell ref="A58:A59"/>
    <mergeCell ref="A62:A63"/>
    <mergeCell ref="A60:A61"/>
    <mergeCell ref="B60:B61"/>
    <mergeCell ref="B58:B59"/>
    <mergeCell ref="B62:B63"/>
    <mergeCell ref="B70:B71"/>
    <mergeCell ref="B52:B53"/>
    <mergeCell ref="A68:A69"/>
    <mergeCell ref="A76:C76"/>
    <mergeCell ref="A70:A71"/>
    <mergeCell ref="B68:B69"/>
    <mergeCell ref="B66:B67"/>
    <mergeCell ref="A64:A65"/>
    <mergeCell ref="B48:B49"/>
    <mergeCell ref="AI5:AL5"/>
    <mergeCell ref="B10:B11"/>
    <mergeCell ref="BA5:BC5"/>
    <mergeCell ref="B50:B51"/>
    <mergeCell ref="B54:B55"/>
    <mergeCell ref="B14:B15"/>
    <mergeCell ref="AA5:AC5"/>
    <mergeCell ref="A30:A31"/>
    <mergeCell ref="B30:B31"/>
    <mergeCell ref="A24:A25"/>
    <mergeCell ref="B24:B25"/>
    <mergeCell ref="BD5:BD9"/>
    <mergeCell ref="D6:BC6"/>
    <mergeCell ref="AV5:AY5"/>
    <mergeCell ref="N5:P5"/>
    <mergeCell ref="A14:A15"/>
    <mergeCell ref="A1:BD1"/>
    <mergeCell ref="A2:BD2"/>
    <mergeCell ref="A3:BD3"/>
    <mergeCell ref="A5:A9"/>
    <mergeCell ref="B5:B9"/>
    <mergeCell ref="C5:C9"/>
    <mergeCell ref="A4:V4"/>
    <mergeCell ref="D8:BC8"/>
    <mergeCell ref="V5:Y5"/>
    <mergeCell ref="I5:L5"/>
    <mergeCell ref="A34:A35"/>
    <mergeCell ref="B26:B27"/>
    <mergeCell ref="A28:A29"/>
    <mergeCell ref="A32:A33"/>
    <mergeCell ref="B32:B33"/>
    <mergeCell ref="B28:B29"/>
    <mergeCell ref="A26:A27"/>
    <mergeCell ref="B34:B35"/>
  </mergeCells>
  <printOptions/>
  <pageMargins left="0" right="0" top="0" bottom="0" header="0.5118110236220472" footer="0.5118110236220472"/>
  <pageSetup horizontalDpi="600" verticalDpi="600" orientation="landscape" paperSize="9" scale="82" r:id="rId1"/>
  <rowBreaks count="2" manualBreakCount="2">
    <brk id="39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3"/>
  <sheetViews>
    <sheetView view="pageBreakPreview" zoomScale="120" zoomScaleSheetLayoutView="120" zoomScalePageLayoutView="0" workbookViewId="0" topLeftCell="A1">
      <pane xSplit="3" ySplit="7" topLeftCell="D68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F71" sqref="AF71"/>
    </sheetView>
  </sheetViews>
  <sheetFormatPr defaultColWidth="9.140625" defaultRowHeight="12.75"/>
  <cols>
    <col min="1" max="1" width="9.00390625" style="35" customWidth="1"/>
    <col min="2" max="2" width="33.28125" style="30" customWidth="1"/>
    <col min="3" max="3" width="6.140625" style="3" customWidth="1"/>
    <col min="4" max="15" width="3.421875" style="0" customWidth="1"/>
    <col min="16" max="16" width="3.421875" style="21" customWidth="1"/>
    <col min="17" max="20" width="3.421875" style="0" customWidth="1"/>
    <col min="21" max="22" width="3.421875" style="21" customWidth="1"/>
    <col min="23" max="29" width="3.421875" style="0" customWidth="1"/>
    <col min="30" max="30" width="3.421875" style="21" customWidth="1"/>
    <col min="31" max="55" width="3.421875" style="0" customWidth="1"/>
    <col min="56" max="56" width="6.8515625" style="17" customWidth="1"/>
    <col min="57" max="61" width="3.421875" style="0" customWidth="1"/>
  </cols>
  <sheetData>
    <row r="1" spans="1:56" ht="20.25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</row>
    <row r="2" spans="1:56" ht="15">
      <c r="A2" s="98" t="s">
        <v>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</row>
    <row r="3" spans="1:56" ht="1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</row>
    <row r="4" spans="1:56" ht="12.75">
      <c r="A4" s="104" t="s">
        <v>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25"/>
      <c r="X4" s="2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7"/>
    </row>
    <row r="5" spans="1:56" s="1" customFormat="1" ht="62.25" customHeight="1">
      <c r="A5" s="100" t="s">
        <v>0</v>
      </c>
      <c r="B5" s="101" t="s">
        <v>1</v>
      </c>
      <c r="C5" s="100" t="s">
        <v>2</v>
      </c>
      <c r="D5" s="9" t="s">
        <v>90</v>
      </c>
      <c r="E5" s="106" t="s">
        <v>3</v>
      </c>
      <c r="F5" s="107"/>
      <c r="G5" s="107"/>
      <c r="H5" s="9" t="s">
        <v>91</v>
      </c>
      <c r="I5" s="106" t="s">
        <v>4</v>
      </c>
      <c r="J5" s="107"/>
      <c r="K5" s="107"/>
      <c r="L5" s="108"/>
      <c r="M5" s="70" t="s">
        <v>92</v>
      </c>
      <c r="N5" s="114" t="s">
        <v>5</v>
      </c>
      <c r="O5" s="114"/>
      <c r="P5" s="114"/>
      <c r="Q5" s="70" t="s">
        <v>93</v>
      </c>
      <c r="R5" s="106" t="s">
        <v>6</v>
      </c>
      <c r="S5" s="107"/>
      <c r="T5" s="107"/>
      <c r="U5" s="108"/>
      <c r="V5" s="106" t="s">
        <v>7</v>
      </c>
      <c r="W5" s="107"/>
      <c r="X5" s="107"/>
      <c r="Y5" s="108"/>
      <c r="Z5" s="9" t="s">
        <v>94</v>
      </c>
      <c r="AA5" s="106" t="s">
        <v>8</v>
      </c>
      <c r="AB5" s="107"/>
      <c r="AC5" s="108"/>
      <c r="AD5" s="70" t="s">
        <v>95</v>
      </c>
      <c r="AE5" s="106" t="s">
        <v>9</v>
      </c>
      <c r="AF5" s="107"/>
      <c r="AG5" s="107"/>
      <c r="AH5" s="108"/>
      <c r="AI5" s="106" t="s">
        <v>10</v>
      </c>
      <c r="AJ5" s="107"/>
      <c r="AK5" s="107"/>
      <c r="AL5" s="108"/>
      <c r="AM5" s="9" t="s">
        <v>96</v>
      </c>
      <c r="AN5" s="107" t="s">
        <v>11</v>
      </c>
      <c r="AO5" s="107"/>
      <c r="AP5" s="108"/>
      <c r="AQ5" s="70" t="s">
        <v>97</v>
      </c>
      <c r="AR5" s="106" t="s">
        <v>12</v>
      </c>
      <c r="AS5" s="107"/>
      <c r="AT5" s="107"/>
      <c r="AU5" s="108"/>
      <c r="AV5" s="106" t="s">
        <v>13</v>
      </c>
      <c r="AW5" s="107"/>
      <c r="AX5" s="107"/>
      <c r="AY5" s="108"/>
      <c r="AZ5" s="70" t="s">
        <v>98</v>
      </c>
      <c r="BA5" s="114" t="s">
        <v>14</v>
      </c>
      <c r="BB5" s="114"/>
      <c r="BC5" s="114"/>
      <c r="BD5" s="113" t="s">
        <v>22</v>
      </c>
    </row>
    <row r="6" spans="1:56" s="2" customFormat="1" ht="15.75" customHeight="1">
      <c r="A6" s="100"/>
      <c r="B6" s="102"/>
      <c r="C6" s="100"/>
      <c r="D6" s="105" t="s">
        <v>15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13"/>
    </row>
    <row r="7" spans="1:56" s="2" customFormat="1" ht="15.75" customHeight="1">
      <c r="A7" s="100"/>
      <c r="B7" s="102"/>
      <c r="C7" s="100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23">
        <v>47</v>
      </c>
      <c r="Q7" s="5">
        <v>48</v>
      </c>
      <c r="R7" s="5">
        <v>49</v>
      </c>
      <c r="S7" s="5">
        <v>50</v>
      </c>
      <c r="T7" s="5">
        <v>51</v>
      </c>
      <c r="U7" s="23">
        <v>52</v>
      </c>
      <c r="V7" s="23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3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113"/>
    </row>
    <row r="8" spans="1:56" s="2" customFormat="1" ht="15.75" customHeight="1">
      <c r="A8" s="100"/>
      <c r="B8" s="102"/>
      <c r="C8" s="100"/>
      <c r="D8" s="105" t="s">
        <v>16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13"/>
    </row>
    <row r="9" spans="1:56" s="2" customFormat="1" ht="12.75" customHeight="1">
      <c r="A9" s="100"/>
      <c r="B9" s="103"/>
      <c r="C9" s="100"/>
      <c r="D9" s="58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81">
        <v>7</v>
      </c>
      <c r="K9" s="81">
        <v>8</v>
      </c>
      <c r="L9" s="5">
        <v>9</v>
      </c>
      <c r="M9" s="5">
        <v>10</v>
      </c>
      <c r="N9" s="81">
        <v>11</v>
      </c>
      <c r="O9" s="81">
        <v>12</v>
      </c>
      <c r="P9" s="5">
        <v>13</v>
      </c>
      <c r="Q9" s="5">
        <v>14</v>
      </c>
      <c r="R9" s="5">
        <v>15</v>
      </c>
      <c r="S9" s="75">
        <v>14</v>
      </c>
      <c r="T9" s="5">
        <v>17</v>
      </c>
      <c r="U9" s="39">
        <v>18</v>
      </c>
      <c r="V9" s="40">
        <v>19</v>
      </c>
      <c r="W9" s="5">
        <v>20</v>
      </c>
      <c r="X9" s="5">
        <v>21</v>
      </c>
      <c r="Y9" s="5">
        <v>22</v>
      </c>
      <c r="Z9" s="81">
        <v>23</v>
      </c>
      <c r="AA9" s="81">
        <v>24</v>
      </c>
      <c r="AB9" s="81">
        <v>25</v>
      </c>
      <c r="AC9" s="81">
        <v>26</v>
      </c>
      <c r="AD9" s="23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23">
        <v>33</v>
      </c>
      <c r="AK9" s="23">
        <v>34</v>
      </c>
      <c r="AL9" s="19">
        <v>35</v>
      </c>
      <c r="AM9" s="23">
        <v>36</v>
      </c>
      <c r="AN9" s="23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5">
        <v>50</v>
      </c>
      <c r="BB9" s="5">
        <v>51</v>
      </c>
      <c r="BC9" s="5">
        <v>52</v>
      </c>
      <c r="BD9" s="113"/>
    </row>
    <row r="10" spans="1:56" s="4" customFormat="1" ht="13.5" customHeight="1">
      <c r="A10" s="109" t="s">
        <v>23</v>
      </c>
      <c r="B10" s="116" t="s">
        <v>30</v>
      </c>
      <c r="C10" s="65" t="s">
        <v>17</v>
      </c>
      <c r="D10" s="59">
        <f aca="true" t="shared" si="0" ref="D10:T11">D12+D14+D16+D18</f>
        <v>0</v>
      </c>
      <c r="E10" s="66">
        <f t="shared" si="0"/>
        <v>4</v>
      </c>
      <c r="F10" s="66">
        <f t="shared" si="0"/>
        <v>4</v>
      </c>
      <c r="G10" s="66">
        <f t="shared" si="0"/>
        <v>4</v>
      </c>
      <c r="H10" s="66">
        <f t="shared" si="0"/>
        <v>4</v>
      </c>
      <c r="I10" s="66">
        <f t="shared" si="0"/>
        <v>4</v>
      </c>
      <c r="J10" s="82">
        <f t="shared" si="0"/>
        <v>0</v>
      </c>
      <c r="K10" s="82">
        <f t="shared" si="0"/>
        <v>0</v>
      </c>
      <c r="L10" s="66">
        <f t="shared" si="0"/>
        <v>4</v>
      </c>
      <c r="M10" s="66">
        <f t="shared" si="0"/>
        <v>4</v>
      </c>
      <c r="N10" s="82">
        <f t="shared" si="0"/>
        <v>0</v>
      </c>
      <c r="O10" s="82">
        <f t="shared" si="0"/>
        <v>0</v>
      </c>
      <c r="P10" s="66">
        <f t="shared" si="0"/>
        <v>4</v>
      </c>
      <c r="Q10" s="66">
        <f>Q12+Q14+Q16+Q18</f>
        <v>4</v>
      </c>
      <c r="R10" s="66">
        <f t="shared" si="0"/>
        <v>4</v>
      </c>
      <c r="S10" s="73">
        <f>S12+S14+S16+S18</f>
        <v>0</v>
      </c>
      <c r="T10" s="66">
        <f t="shared" si="0"/>
        <v>4</v>
      </c>
      <c r="U10" s="42"/>
      <c r="V10" s="42"/>
      <c r="W10" s="66">
        <f>W12+W14+W16+W18</f>
        <v>12</v>
      </c>
      <c r="X10" s="66">
        <f aca="true" t="shared" si="1" ref="X10:AN11">X12+X14+X16+X18</f>
        <v>12</v>
      </c>
      <c r="Y10" s="66">
        <f t="shared" si="1"/>
        <v>12</v>
      </c>
      <c r="Z10" s="82">
        <f t="shared" si="1"/>
        <v>0</v>
      </c>
      <c r="AA10" s="82">
        <f t="shared" si="1"/>
        <v>0</v>
      </c>
      <c r="AB10" s="82">
        <f t="shared" si="1"/>
        <v>0</v>
      </c>
      <c r="AC10" s="82">
        <f t="shared" si="1"/>
        <v>0</v>
      </c>
      <c r="AD10" s="66">
        <f t="shared" si="1"/>
        <v>12</v>
      </c>
      <c r="AE10" s="66">
        <f t="shared" si="1"/>
        <v>12</v>
      </c>
      <c r="AF10" s="66">
        <f t="shared" si="1"/>
        <v>12</v>
      </c>
      <c r="AG10" s="66">
        <f t="shared" si="1"/>
        <v>12</v>
      </c>
      <c r="AH10" s="66">
        <f t="shared" si="1"/>
        <v>12</v>
      </c>
      <c r="AI10" s="66">
        <f t="shared" si="1"/>
        <v>12</v>
      </c>
      <c r="AJ10" s="66">
        <f t="shared" si="1"/>
        <v>12</v>
      </c>
      <c r="AK10" s="66">
        <f t="shared" si="1"/>
        <v>12</v>
      </c>
      <c r="AL10" s="66">
        <f t="shared" si="1"/>
        <v>12</v>
      </c>
      <c r="AM10" s="66">
        <f t="shared" si="1"/>
        <v>12</v>
      </c>
      <c r="AN10" s="66">
        <f t="shared" si="1"/>
        <v>12</v>
      </c>
      <c r="AO10" s="76"/>
      <c r="AP10" s="76"/>
      <c r="AQ10" s="76"/>
      <c r="AR10" s="76"/>
      <c r="AS10" s="76"/>
      <c r="AT10" s="76"/>
      <c r="AU10" s="41"/>
      <c r="AV10" s="41"/>
      <c r="AW10" s="41"/>
      <c r="AX10" s="41"/>
      <c r="AY10" s="41"/>
      <c r="AZ10" s="41"/>
      <c r="BA10" s="41"/>
      <c r="BB10" s="41"/>
      <c r="BC10" s="41"/>
      <c r="BD10" s="14">
        <f aca="true" t="shared" si="2" ref="BD10:BD76">SUM(D10:BC10)</f>
        <v>212</v>
      </c>
    </row>
    <row r="11" spans="1:56" s="4" customFormat="1" ht="13.5" customHeight="1">
      <c r="A11" s="110"/>
      <c r="B11" s="116"/>
      <c r="C11" s="65" t="s">
        <v>18</v>
      </c>
      <c r="D11" s="59">
        <f t="shared" si="0"/>
        <v>0</v>
      </c>
      <c r="E11" s="66">
        <f t="shared" si="0"/>
        <v>2</v>
      </c>
      <c r="F11" s="66">
        <f t="shared" si="0"/>
        <v>2</v>
      </c>
      <c r="G11" s="66">
        <f t="shared" si="0"/>
        <v>2</v>
      </c>
      <c r="H11" s="66">
        <f t="shared" si="0"/>
        <v>2</v>
      </c>
      <c r="I11" s="66">
        <f t="shared" si="0"/>
        <v>2</v>
      </c>
      <c r="J11" s="82">
        <f t="shared" si="0"/>
        <v>0</v>
      </c>
      <c r="K11" s="82">
        <f t="shared" si="0"/>
        <v>0</v>
      </c>
      <c r="L11" s="66">
        <f t="shared" si="0"/>
        <v>2</v>
      </c>
      <c r="M11" s="66">
        <f t="shared" si="0"/>
        <v>2</v>
      </c>
      <c r="N11" s="82">
        <f t="shared" si="0"/>
        <v>0</v>
      </c>
      <c r="O11" s="82">
        <f t="shared" si="0"/>
        <v>0</v>
      </c>
      <c r="P11" s="66">
        <f t="shared" si="0"/>
        <v>2</v>
      </c>
      <c r="Q11" s="66">
        <f>Q13+Q15+Q17+Q19</f>
        <v>2</v>
      </c>
      <c r="R11" s="66">
        <f t="shared" si="0"/>
        <v>2</v>
      </c>
      <c r="S11" s="73">
        <f>S13+S15+S17+S19</f>
        <v>0</v>
      </c>
      <c r="T11" s="66">
        <f t="shared" si="0"/>
        <v>2</v>
      </c>
      <c r="U11" s="42"/>
      <c r="V11" s="42"/>
      <c r="W11" s="66">
        <f>W13+W15+W17+W19</f>
        <v>6</v>
      </c>
      <c r="X11" s="66">
        <f t="shared" si="1"/>
        <v>6</v>
      </c>
      <c r="Y11" s="66">
        <f t="shared" si="1"/>
        <v>6</v>
      </c>
      <c r="Z11" s="82">
        <f t="shared" si="1"/>
        <v>0</v>
      </c>
      <c r="AA11" s="82">
        <f t="shared" si="1"/>
        <v>0</v>
      </c>
      <c r="AB11" s="82">
        <f t="shared" si="1"/>
        <v>0</v>
      </c>
      <c r="AC11" s="82">
        <f t="shared" si="1"/>
        <v>0</v>
      </c>
      <c r="AD11" s="66">
        <f t="shared" si="1"/>
        <v>6</v>
      </c>
      <c r="AE11" s="66">
        <f t="shared" si="1"/>
        <v>6</v>
      </c>
      <c r="AF11" s="66">
        <f t="shared" si="1"/>
        <v>6</v>
      </c>
      <c r="AG11" s="66">
        <f t="shared" si="1"/>
        <v>6</v>
      </c>
      <c r="AH11" s="66">
        <f t="shared" si="1"/>
        <v>6</v>
      </c>
      <c r="AI11" s="66">
        <f t="shared" si="1"/>
        <v>6</v>
      </c>
      <c r="AJ11" s="66">
        <f t="shared" si="1"/>
        <v>6</v>
      </c>
      <c r="AK11" s="66">
        <f t="shared" si="1"/>
        <v>6</v>
      </c>
      <c r="AL11" s="66">
        <f t="shared" si="1"/>
        <v>6</v>
      </c>
      <c r="AM11" s="66">
        <f t="shared" si="1"/>
        <v>6</v>
      </c>
      <c r="AN11" s="66">
        <f t="shared" si="1"/>
        <v>6</v>
      </c>
      <c r="AO11" s="76"/>
      <c r="AP11" s="76"/>
      <c r="AQ11" s="76"/>
      <c r="AR11" s="76"/>
      <c r="AS11" s="76"/>
      <c r="AT11" s="76"/>
      <c r="AU11" s="41"/>
      <c r="AV11" s="41"/>
      <c r="AW11" s="41"/>
      <c r="AX11" s="41"/>
      <c r="AY11" s="41"/>
      <c r="AZ11" s="41"/>
      <c r="BA11" s="41"/>
      <c r="BB11" s="41"/>
      <c r="BC11" s="41"/>
      <c r="BD11" s="14">
        <f t="shared" si="2"/>
        <v>106</v>
      </c>
    </row>
    <row r="12" spans="1:56" s="4" customFormat="1" ht="13.5" customHeight="1">
      <c r="A12" s="88" t="s">
        <v>31</v>
      </c>
      <c r="B12" s="92" t="s">
        <v>32</v>
      </c>
      <c r="C12" s="7" t="s">
        <v>17</v>
      </c>
      <c r="D12" s="60"/>
      <c r="E12" s="24"/>
      <c r="F12" s="24"/>
      <c r="G12" s="24"/>
      <c r="H12" s="24"/>
      <c r="I12" s="24"/>
      <c r="J12" s="83"/>
      <c r="K12" s="83"/>
      <c r="L12" s="24"/>
      <c r="M12" s="24"/>
      <c r="N12" s="83"/>
      <c r="O12" s="83"/>
      <c r="P12" s="24"/>
      <c r="Q12" s="24"/>
      <c r="R12" s="24"/>
      <c r="S12" s="76"/>
      <c r="T12" s="24"/>
      <c r="U12" s="42"/>
      <c r="V12" s="42"/>
      <c r="W12" s="24">
        <v>4</v>
      </c>
      <c r="X12" s="24">
        <v>4</v>
      </c>
      <c r="Y12" s="24">
        <v>4</v>
      </c>
      <c r="Z12" s="83"/>
      <c r="AA12" s="83"/>
      <c r="AB12" s="83"/>
      <c r="AC12" s="83"/>
      <c r="AD12" s="24">
        <v>4</v>
      </c>
      <c r="AE12" s="24">
        <v>4</v>
      </c>
      <c r="AF12" s="24">
        <v>4</v>
      </c>
      <c r="AG12" s="24">
        <v>4</v>
      </c>
      <c r="AH12" s="24">
        <v>4</v>
      </c>
      <c r="AI12" s="24">
        <v>4</v>
      </c>
      <c r="AJ12" s="24">
        <v>4</v>
      </c>
      <c r="AK12" s="24">
        <v>4</v>
      </c>
      <c r="AL12" s="24">
        <v>4</v>
      </c>
      <c r="AM12" s="24">
        <v>4</v>
      </c>
      <c r="AN12" s="24">
        <v>4</v>
      </c>
      <c r="AO12" s="76"/>
      <c r="AP12" s="76"/>
      <c r="AQ12" s="76"/>
      <c r="AR12" s="76"/>
      <c r="AS12" s="76"/>
      <c r="AT12" s="76"/>
      <c r="AU12" s="42"/>
      <c r="AV12" s="42"/>
      <c r="AW12" s="42"/>
      <c r="AX12" s="42"/>
      <c r="AY12" s="42"/>
      <c r="AZ12" s="42"/>
      <c r="BA12" s="42"/>
      <c r="BB12" s="42"/>
      <c r="BC12" s="42"/>
      <c r="BD12" s="14">
        <f t="shared" si="2"/>
        <v>56</v>
      </c>
    </row>
    <row r="13" spans="1:56" s="4" customFormat="1" ht="13.5" customHeight="1">
      <c r="A13" s="89"/>
      <c r="B13" s="93"/>
      <c r="C13" s="7" t="s">
        <v>18</v>
      </c>
      <c r="D13" s="60"/>
      <c r="E13" s="24"/>
      <c r="F13" s="24"/>
      <c r="G13" s="24"/>
      <c r="H13" s="24"/>
      <c r="I13" s="24"/>
      <c r="J13" s="83"/>
      <c r="K13" s="83"/>
      <c r="L13" s="24"/>
      <c r="M13" s="24"/>
      <c r="N13" s="83"/>
      <c r="O13" s="83"/>
      <c r="P13" s="24"/>
      <c r="Q13" s="24"/>
      <c r="R13" s="24"/>
      <c r="S13" s="76"/>
      <c r="T13" s="24"/>
      <c r="U13" s="42"/>
      <c r="V13" s="42"/>
      <c r="W13" s="12">
        <v>2</v>
      </c>
      <c r="X13" s="12">
        <v>2</v>
      </c>
      <c r="Y13" s="12">
        <v>2</v>
      </c>
      <c r="Z13" s="85"/>
      <c r="AA13" s="85"/>
      <c r="AB13" s="85"/>
      <c r="AC13" s="85"/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76"/>
      <c r="AP13" s="76"/>
      <c r="AQ13" s="76"/>
      <c r="AR13" s="76"/>
      <c r="AS13" s="76"/>
      <c r="AT13" s="76"/>
      <c r="AU13" s="42"/>
      <c r="AV13" s="42"/>
      <c r="AW13" s="42"/>
      <c r="AX13" s="42"/>
      <c r="AY13" s="42"/>
      <c r="AZ13" s="42"/>
      <c r="BA13" s="42"/>
      <c r="BB13" s="42"/>
      <c r="BC13" s="42"/>
      <c r="BD13" s="14">
        <f t="shared" si="2"/>
        <v>28</v>
      </c>
    </row>
    <row r="14" spans="1:56" s="4" customFormat="1" ht="13.5" customHeight="1">
      <c r="A14" s="88" t="s">
        <v>25</v>
      </c>
      <c r="B14" s="92" t="s">
        <v>33</v>
      </c>
      <c r="C14" s="7" t="s">
        <v>17</v>
      </c>
      <c r="D14" s="60"/>
      <c r="E14" s="24"/>
      <c r="F14" s="24"/>
      <c r="G14" s="24"/>
      <c r="H14" s="24"/>
      <c r="I14" s="24"/>
      <c r="J14" s="83"/>
      <c r="K14" s="83"/>
      <c r="L14" s="24"/>
      <c r="M14" s="24"/>
      <c r="N14" s="83"/>
      <c r="O14" s="83"/>
      <c r="P14" s="24"/>
      <c r="Q14" s="24"/>
      <c r="R14" s="24"/>
      <c r="S14" s="76"/>
      <c r="T14" s="24"/>
      <c r="U14" s="42"/>
      <c r="V14" s="42"/>
      <c r="W14" s="24">
        <v>4</v>
      </c>
      <c r="X14" s="24">
        <v>4</v>
      </c>
      <c r="Y14" s="24">
        <v>4</v>
      </c>
      <c r="Z14" s="83"/>
      <c r="AA14" s="83"/>
      <c r="AB14" s="83"/>
      <c r="AC14" s="83"/>
      <c r="AD14" s="24">
        <v>4</v>
      </c>
      <c r="AE14" s="24">
        <v>4</v>
      </c>
      <c r="AF14" s="24">
        <v>4</v>
      </c>
      <c r="AG14" s="24">
        <v>4</v>
      </c>
      <c r="AH14" s="24">
        <v>4</v>
      </c>
      <c r="AI14" s="24">
        <v>4</v>
      </c>
      <c r="AJ14" s="24">
        <v>4</v>
      </c>
      <c r="AK14" s="24">
        <v>4</v>
      </c>
      <c r="AL14" s="24">
        <v>4</v>
      </c>
      <c r="AM14" s="24">
        <v>4</v>
      </c>
      <c r="AN14" s="24">
        <v>4</v>
      </c>
      <c r="AO14" s="76"/>
      <c r="AP14" s="76"/>
      <c r="AQ14" s="76"/>
      <c r="AR14" s="76"/>
      <c r="AS14" s="76"/>
      <c r="AT14" s="76"/>
      <c r="AU14" s="42"/>
      <c r="AV14" s="42"/>
      <c r="AW14" s="42"/>
      <c r="AX14" s="42"/>
      <c r="AY14" s="42"/>
      <c r="AZ14" s="42"/>
      <c r="BA14" s="42"/>
      <c r="BB14" s="42"/>
      <c r="BC14" s="42"/>
      <c r="BD14" s="14">
        <f t="shared" si="2"/>
        <v>56</v>
      </c>
    </row>
    <row r="15" spans="1:56" s="4" customFormat="1" ht="13.5" customHeight="1">
      <c r="A15" s="89"/>
      <c r="B15" s="93"/>
      <c r="C15" s="38" t="s">
        <v>18</v>
      </c>
      <c r="D15" s="61"/>
      <c r="E15" s="28"/>
      <c r="F15" s="28"/>
      <c r="G15" s="28"/>
      <c r="H15" s="28"/>
      <c r="I15" s="28"/>
      <c r="J15" s="84"/>
      <c r="K15" s="84"/>
      <c r="L15" s="28"/>
      <c r="M15" s="28"/>
      <c r="N15" s="84"/>
      <c r="O15" s="84"/>
      <c r="P15" s="28"/>
      <c r="Q15" s="28"/>
      <c r="R15" s="28"/>
      <c r="S15" s="77"/>
      <c r="T15" s="28"/>
      <c r="U15" s="43"/>
      <c r="V15" s="43"/>
      <c r="W15" s="12">
        <v>2</v>
      </c>
      <c r="X15" s="12">
        <v>2</v>
      </c>
      <c r="Y15" s="12">
        <v>2</v>
      </c>
      <c r="Z15" s="85"/>
      <c r="AA15" s="85"/>
      <c r="AB15" s="85"/>
      <c r="AC15" s="85"/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76"/>
      <c r="AP15" s="76"/>
      <c r="AQ15" s="76"/>
      <c r="AR15" s="76"/>
      <c r="AS15" s="76"/>
      <c r="AT15" s="76"/>
      <c r="AU15" s="43"/>
      <c r="AV15" s="43"/>
      <c r="AW15" s="43"/>
      <c r="AX15" s="43"/>
      <c r="AY15" s="43"/>
      <c r="AZ15" s="43"/>
      <c r="BA15" s="43"/>
      <c r="BB15" s="43"/>
      <c r="BC15" s="43"/>
      <c r="BD15" s="14">
        <f t="shared" si="2"/>
        <v>28</v>
      </c>
    </row>
    <row r="16" spans="1:56" s="4" customFormat="1" ht="13.5" customHeight="1">
      <c r="A16" s="88" t="s">
        <v>34</v>
      </c>
      <c r="B16" s="92" t="s">
        <v>35</v>
      </c>
      <c r="C16" s="7" t="s">
        <v>17</v>
      </c>
      <c r="D16" s="62"/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85"/>
      <c r="K16" s="85"/>
      <c r="L16" s="12">
        <v>2</v>
      </c>
      <c r="M16" s="12">
        <v>2</v>
      </c>
      <c r="N16" s="85"/>
      <c r="O16" s="85"/>
      <c r="P16" s="12">
        <v>2</v>
      </c>
      <c r="Q16" s="12">
        <v>2</v>
      </c>
      <c r="R16" s="12">
        <v>2</v>
      </c>
      <c r="S16" s="78"/>
      <c r="T16" s="12">
        <v>2</v>
      </c>
      <c r="U16" s="41"/>
      <c r="V16" s="41"/>
      <c r="W16" s="12">
        <v>2</v>
      </c>
      <c r="X16" s="12">
        <v>2</v>
      </c>
      <c r="Y16" s="12">
        <v>2</v>
      </c>
      <c r="Z16" s="85"/>
      <c r="AA16" s="85"/>
      <c r="AB16" s="85"/>
      <c r="AC16" s="85"/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76"/>
      <c r="AP16" s="76"/>
      <c r="AQ16" s="76"/>
      <c r="AR16" s="76"/>
      <c r="AS16" s="76"/>
      <c r="AT16" s="76"/>
      <c r="AU16" s="41"/>
      <c r="AV16" s="41"/>
      <c r="AW16" s="41"/>
      <c r="AX16" s="41"/>
      <c r="AY16" s="41"/>
      <c r="AZ16" s="41"/>
      <c r="BA16" s="41"/>
      <c r="BB16" s="41"/>
      <c r="BC16" s="41"/>
      <c r="BD16" s="14">
        <f t="shared" si="2"/>
        <v>50</v>
      </c>
    </row>
    <row r="17" spans="1:56" s="4" customFormat="1" ht="13.5" customHeight="1">
      <c r="A17" s="89"/>
      <c r="B17" s="93"/>
      <c r="C17" s="38" t="s">
        <v>18</v>
      </c>
      <c r="D17" s="60"/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83"/>
      <c r="K17" s="83"/>
      <c r="L17" s="24">
        <v>1</v>
      </c>
      <c r="M17" s="24">
        <v>1</v>
      </c>
      <c r="N17" s="83"/>
      <c r="O17" s="83"/>
      <c r="P17" s="24">
        <v>1</v>
      </c>
      <c r="Q17" s="24">
        <v>1</v>
      </c>
      <c r="R17" s="24">
        <v>1</v>
      </c>
      <c r="S17" s="76"/>
      <c r="T17" s="24">
        <v>1</v>
      </c>
      <c r="U17" s="42"/>
      <c r="V17" s="42"/>
      <c r="W17" s="24">
        <v>1</v>
      </c>
      <c r="X17" s="24">
        <v>1</v>
      </c>
      <c r="Y17" s="24">
        <v>1</v>
      </c>
      <c r="Z17" s="83"/>
      <c r="AA17" s="83"/>
      <c r="AB17" s="83"/>
      <c r="AC17" s="83"/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76"/>
      <c r="AP17" s="76"/>
      <c r="AQ17" s="76"/>
      <c r="AR17" s="76"/>
      <c r="AS17" s="76"/>
      <c r="AT17" s="76"/>
      <c r="AU17" s="42"/>
      <c r="AV17" s="42"/>
      <c r="AW17" s="42"/>
      <c r="AX17" s="42"/>
      <c r="AY17" s="42"/>
      <c r="AZ17" s="42"/>
      <c r="BA17" s="42"/>
      <c r="BB17" s="42"/>
      <c r="BC17" s="42"/>
      <c r="BD17" s="14">
        <f t="shared" si="2"/>
        <v>25</v>
      </c>
    </row>
    <row r="18" spans="1:56" s="4" customFormat="1" ht="13.5" customHeight="1">
      <c r="A18" s="88" t="s">
        <v>36</v>
      </c>
      <c r="B18" s="92" t="s">
        <v>37</v>
      </c>
      <c r="C18" s="7" t="s">
        <v>17</v>
      </c>
      <c r="D18" s="62"/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85"/>
      <c r="K18" s="85"/>
      <c r="L18" s="12">
        <v>2</v>
      </c>
      <c r="M18" s="12">
        <v>2</v>
      </c>
      <c r="N18" s="85"/>
      <c r="O18" s="85"/>
      <c r="P18" s="12">
        <v>2</v>
      </c>
      <c r="Q18" s="12">
        <v>2</v>
      </c>
      <c r="R18" s="12">
        <v>2</v>
      </c>
      <c r="S18" s="78"/>
      <c r="T18" s="12">
        <v>2</v>
      </c>
      <c r="U18" s="41"/>
      <c r="V18" s="41"/>
      <c r="W18" s="12">
        <v>2</v>
      </c>
      <c r="X18" s="12">
        <v>2</v>
      </c>
      <c r="Y18" s="12">
        <v>2</v>
      </c>
      <c r="Z18" s="85"/>
      <c r="AA18" s="85"/>
      <c r="AB18" s="85"/>
      <c r="AC18" s="85"/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76"/>
      <c r="AP18" s="76"/>
      <c r="AQ18" s="76"/>
      <c r="AR18" s="76"/>
      <c r="AS18" s="76"/>
      <c r="AT18" s="76"/>
      <c r="AU18" s="42"/>
      <c r="AV18" s="42"/>
      <c r="AW18" s="42"/>
      <c r="AX18" s="42"/>
      <c r="AY18" s="42"/>
      <c r="AZ18" s="42"/>
      <c r="BA18" s="42"/>
      <c r="BB18" s="42"/>
      <c r="BC18" s="42"/>
      <c r="BD18" s="14">
        <f t="shared" si="2"/>
        <v>50</v>
      </c>
    </row>
    <row r="19" spans="1:56" s="4" customFormat="1" ht="13.5" customHeight="1">
      <c r="A19" s="89"/>
      <c r="B19" s="93"/>
      <c r="C19" s="38" t="s">
        <v>18</v>
      </c>
      <c r="D19" s="60"/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83"/>
      <c r="K19" s="83"/>
      <c r="L19" s="24">
        <v>1</v>
      </c>
      <c r="M19" s="24">
        <v>1</v>
      </c>
      <c r="N19" s="83"/>
      <c r="O19" s="83"/>
      <c r="P19" s="24">
        <v>1</v>
      </c>
      <c r="Q19" s="24">
        <v>1</v>
      </c>
      <c r="R19" s="24">
        <v>1</v>
      </c>
      <c r="S19" s="76"/>
      <c r="T19" s="24">
        <v>1</v>
      </c>
      <c r="U19" s="41"/>
      <c r="V19" s="41"/>
      <c r="W19" s="24">
        <v>1</v>
      </c>
      <c r="X19" s="24">
        <v>1</v>
      </c>
      <c r="Y19" s="24">
        <v>1</v>
      </c>
      <c r="Z19" s="83"/>
      <c r="AA19" s="83"/>
      <c r="AB19" s="83"/>
      <c r="AC19" s="83"/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76"/>
      <c r="AP19" s="76"/>
      <c r="AQ19" s="76"/>
      <c r="AR19" s="76"/>
      <c r="AS19" s="76"/>
      <c r="AT19" s="76"/>
      <c r="AU19" s="42"/>
      <c r="AV19" s="42"/>
      <c r="AW19" s="42"/>
      <c r="AX19" s="42"/>
      <c r="AY19" s="42"/>
      <c r="AZ19" s="42"/>
      <c r="BA19" s="42"/>
      <c r="BB19" s="42"/>
      <c r="BC19" s="42"/>
      <c r="BD19" s="14">
        <f t="shared" si="2"/>
        <v>25</v>
      </c>
    </row>
    <row r="20" spans="1:56" s="4" customFormat="1" ht="13.5" customHeight="1">
      <c r="A20" s="109" t="s">
        <v>83</v>
      </c>
      <c r="B20" s="116" t="s">
        <v>84</v>
      </c>
      <c r="C20" s="65" t="s">
        <v>17</v>
      </c>
      <c r="D20" s="59">
        <f aca="true" t="shared" si="3" ref="D20:T21">D22</f>
        <v>0</v>
      </c>
      <c r="E20" s="72">
        <f t="shared" si="3"/>
        <v>0</v>
      </c>
      <c r="F20" s="72">
        <f t="shared" si="3"/>
        <v>0</v>
      </c>
      <c r="G20" s="72">
        <f t="shared" si="3"/>
        <v>0</v>
      </c>
      <c r="H20" s="72">
        <f t="shared" si="3"/>
        <v>0</v>
      </c>
      <c r="I20" s="72">
        <f t="shared" si="3"/>
        <v>0</v>
      </c>
      <c r="J20" s="82">
        <f t="shared" si="3"/>
        <v>0</v>
      </c>
      <c r="K20" s="82">
        <f t="shared" si="3"/>
        <v>0</v>
      </c>
      <c r="L20" s="72">
        <f t="shared" si="3"/>
        <v>0</v>
      </c>
      <c r="M20" s="72">
        <f t="shared" si="3"/>
        <v>0</v>
      </c>
      <c r="N20" s="82">
        <f t="shared" si="3"/>
        <v>0</v>
      </c>
      <c r="O20" s="82">
        <f t="shared" si="3"/>
        <v>0</v>
      </c>
      <c r="P20" s="72">
        <f t="shared" si="3"/>
        <v>0</v>
      </c>
      <c r="Q20" s="72">
        <f>Q22</f>
        <v>0</v>
      </c>
      <c r="R20" s="72">
        <f t="shared" si="3"/>
        <v>0</v>
      </c>
      <c r="S20" s="73">
        <f>S22</f>
        <v>0</v>
      </c>
      <c r="T20" s="72">
        <f t="shared" si="3"/>
        <v>0</v>
      </c>
      <c r="U20" s="42"/>
      <c r="V20" s="42"/>
      <c r="W20" s="72">
        <f>W22</f>
        <v>3</v>
      </c>
      <c r="X20" s="72">
        <f aca="true" t="shared" si="4" ref="X20:AM21">X22</f>
        <v>3</v>
      </c>
      <c r="Y20" s="72">
        <f t="shared" si="4"/>
        <v>3</v>
      </c>
      <c r="Z20" s="82">
        <f t="shared" si="4"/>
        <v>0</v>
      </c>
      <c r="AA20" s="82">
        <f t="shared" si="4"/>
        <v>0</v>
      </c>
      <c r="AB20" s="82">
        <f t="shared" si="4"/>
        <v>0</v>
      </c>
      <c r="AC20" s="82">
        <f t="shared" si="4"/>
        <v>0</v>
      </c>
      <c r="AD20" s="72">
        <f t="shared" si="4"/>
        <v>3</v>
      </c>
      <c r="AE20" s="72">
        <f t="shared" si="4"/>
        <v>3</v>
      </c>
      <c r="AF20" s="72">
        <f t="shared" si="4"/>
        <v>3</v>
      </c>
      <c r="AG20" s="72">
        <f t="shared" si="4"/>
        <v>3</v>
      </c>
      <c r="AH20" s="72">
        <f t="shared" si="4"/>
        <v>3</v>
      </c>
      <c r="AI20" s="72">
        <f t="shared" si="4"/>
        <v>3</v>
      </c>
      <c r="AJ20" s="72">
        <f t="shared" si="4"/>
        <v>3</v>
      </c>
      <c r="AK20" s="72">
        <f t="shared" si="4"/>
        <v>3</v>
      </c>
      <c r="AL20" s="72">
        <f t="shared" si="4"/>
        <v>3</v>
      </c>
      <c r="AM20" s="72">
        <f t="shared" si="4"/>
        <v>3</v>
      </c>
      <c r="AN20" s="72">
        <f>AN22</f>
        <v>3</v>
      </c>
      <c r="AO20" s="76"/>
      <c r="AP20" s="76"/>
      <c r="AQ20" s="76"/>
      <c r="AR20" s="76"/>
      <c r="AS20" s="76"/>
      <c r="AT20" s="76"/>
      <c r="AU20" s="41"/>
      <c r="AV20" s="41"/>
      <c r="AW20" s="41"/>
      <c r="AX20" s="41"/>
      <c r="AY20" s="41"/>
      <c r="AZ20" s="41"/>
      <c r="BA20" s="41"/>
      <c r="BB20" s="41"/>
      <c r="BC20" s="41"/>
      <c r="BD20" s="14">
        <f>SUM(D20:BC20)</f>
        <v>42</v>
      </c>
    </row>
    <row r="21" spans="1:56" s="4" customFormat="1" ht="13.5" customHeight="1">
      <c r="A21" s="110"/>
      <c r="B21" s="116"/>
      <c r="C21" s="65" t="s">
        <v>18</v>
      </c>
      <c r="D21" s="59">
        <f t="shared" si="3"/>
        <v>0</v>
      </c>
      <c r="E21" s="72">
        <f t="shared" si="3"/>
        <v>0</v>
      </c>
      <c r="F21" s="72">
        <f t="shared" si="3"/>
        <v>0</v>
      </c>
      <c r="G21" s="72">
        <f t="shared" si="3"/>
        <v>0</v>
      </c>
      <c r="H21" s="72">
        <f t="shared" si="3"/>
        <v>0</v>
      </c>
      <c r="I21" s="72">
        <f t="shared" si="3"/>
        <v>0</v>
      </c>
      <c r="J21" s="82">
        <f t="shared" si="3"/>
        <v>0</v>
      </c>
      <c r="K21" s="82">
        <f t="shared" si="3"/>
        <v>0</v>
      </c>
      <c r="L21" s="72">
        <f t="shared" si="3"/>
        <v>0</v>
      </c>
      <c r="M21" s="72">
        <f t="shared" si="3"/>
        <v>0</v>
      </c>
      <c r="N21" s="82">
        <f t="shared" si="3"/>
        <v>0</v>
      </c>
      <c r="O21" s="82">
        <f t="shared" si="3"/>
        <v>0</v>
      </c>
      <c r="P21" s="72">
        <f t="shared" si="3"/>
        <v>0</v>
      </c>
      <c r="Q21" s="72">
        <f>Q23</f>
        <v>0</v>
      </c>
      <c r="R21" s="72">
        <f t="shared" si="3"/>
        <v>0</v>
      </c>
      <c r="S21" s="73">
        <f>S23</f>
        <v>0</v>
      </c>
      <c r="T21" s="72">
        <f t="shared" si="3"/>
        <v>0</v>
      </c>
      <c r="U21" s="42"/>
      <c r="V21" s="42"/>
      <c r="W21" s="72">
        <f>W23</f>
        <v>1</v>
      </c>
      <c r="X21" s="72">
        <f t="shared" si="4"/>
        <v>2</v>
      </c>
      <c r="Y21" s="72">
        <f t="shared" si="4"/>
        <v>1</v>
      </c>
      <c r="Z21" s="82">
        <f t="shared" si="4"/>
        <v>0</v>
      </c>
      <c r="AA21" s="82">
        <f t="shared" si="4"/>
        <v>0</v>
      </c>
      <c r="AB21" s="82">
        <f t="shared" si="4"/>
        <v>0</v>
      </c>
      <c r="AC21" s="82">
        <f t="shared" si="4"/>
        <v>0</v>
      </c>
      <c r="AD21" s="72">
        <f t="shared" si="4"/>
        <v>2</v>
      </c>
      <c r="AE21" s="72">
        <f t="shared" si="4"/>
        <v>1</v>
      </c>
      <c r="AF21" s="72">
        <f t="shared" si="4"/>
        <v>2</v>
      </c>
      <c r="AG21" s="72">
        <f t="shared" si="4"/>
        <v>1</v>
      </c>
      <c r="AH21" s="72">
        <f t="shared" si="4"/>
        <v>2</v>
      </c>
      <c r="AI21" s="72">
        <f t="shared" si="4"/>
        <v>1</v>
      </c>
      <c r="AJ21" s="72">
        <f t="shared" si="4"/>
        <v>2</v>
      </c>
      <c r="AK21" s="72">
        <f t="shared" si="4"/>
        <v>1</v>
      </c>
      <c r="AL21" s="72">
        <f t="shared" si="4"/>
        <v>2</v>
      </c>
      <c r="AM21" s="72">
        <f t="shared" si="4"/>
        <v>1</v>
      </c>
      <c r="AN21" s="72">
        <f>AN23</f>
        <v>2</v>
      </c>
      <c r="AO21" s="76"/>
      <c r="AP21" s="76"/>
      <c r="AQ21" s="76"/>
      <c r="AR21" s="76"/>
      <c r="AS21" s="76"/>
      <c r="AT21" s="76"/>
      <c r="AU21" s="41"/>
      <c r="AV21" s="41"/>
      <c r="AW21" s="41"/>
      <c r="AX21" s="41"/>
      <c r="AY21" s="41"/>
      <c r="AZ21" s="41"/>
      <c r="BA21" s="41"/>
      <c r="BB21" s="41"/>
      <c r="BC21" s="41"/>
      <c r="BD21" s="14">
        <f>SUM(D21:BC21)</f>
        <v>21</v>
      </c>
    </row>
    <row r="22" spans="1:56" s="4" customFormat="1" ht="13.5" customHeight="1">
      <c r="A22" s="88" t="s">
        <v>85</v>
      </c>
      <c r="B22" s="92" t="s">
        <v>86</v>
      </c>
      <c r="C22" s="7" t="s">
        <v>17</v>
      </c>
      <c r="D22" s="60"/>
      <c r="E22" s="24"/>
      <c r="F22" s="24"/>
      <c r="G22" s="24"/>
      <c r="H22" s="24"/>
      <c r="I22" s="24"/>
      <c r="J22" s="83"/>
      <c r="K22" s="83"/>
      <c r="L22" s="24"/>
      <c r="M22" s="24"/>
      <c r="N22" s="83"/>
      <c r="O22" s="83"/>
      <c r="P22" s="24"/>
      <c r="Q22" s="24"/>
      <c r="R22" s="24"/>
      <c r="S22" s="76"/>
      <c r="T22" s="24"/>
      <c r="U22" s="42"/>
      <c r="V22" s="42"/>
      <c r="W22" s="24">
        <v>3</v>
      </c>
      <c r="X22" s="24">
        <v>3</v>
      </c>
      <c r="Y22" s="24">
        <v>3</v>
      </c>
      <c r="Z22" s="83"/>
      <c r="AA22" s="83"/>
      <c r="AB22" s="83"/>
      <c r="AC22" s="83"/>
      <c r="AD22" s="24">
        <v>3</v>
      </c>
      <c r="AE22" s="24">
        <v>3</v>
      </c>
      <c r="AF22" s="24">
        <v>3</v>
      </c>
      <c r="AG22" s="24">
        <v>3</v>
      </c>
      <c r="AH22" s="24">
        <v>3</v>
      </c>
      <c r="AI22" s="24">
        <v>3</v>
      </c>
      <c r="AJ22" s="24">
        <v>3</v>
      </c>
      <c r="AK22" s="24">
        <v>3</v>
      </c>
      <c r="AL22" s="24">
        <v>3</v>
      </c>
      <c r="AM22" s="24">
        <v>3</v>
      </c>
      <c r="AN22" s="24">
        <v>3</v>
      </c>
      <c r="AO22" s="76"/>
      <c r="AP22" s="76"/>
      <c r="AQ22" s="76"/>
      <c r="AR22" s="76"/>
      <c r="AS22" s="76"/>
      <c r="AT22" s="76"/>
      <c r="AU22" s="42"/>
      <c r="AV22" s="42"/>
      <c r="AW22" s="42"/>
      <c r="AX22" s="42"/>
      <c r="AY22" s="42"/>
      <c r="AZ22" s="42"/>
      <c r="BA22" s="42"/>
      <c r="BB22" s="42"/>
      <c r="BC22" s="42"/>
      <c r="BD22" s="14">
        <f>SUM(D22:BC22)</f>
        <v>42</v>
      </c>
    </row>
    <row r="23" spans="1:56" s="4" customFormat="1" ht="13.5" customHeight="1">
      <c r="A23" s="89"/>
      <c r="B23" s="93"/>
      <c r="C23" s="7" t="s">
        <v>18</v>
      </c>
      <c r="D23" s="60"/>
      <c r="E23" s="24"/>
      <c r="F23" s="24"/>
      <c r="G23" s="24"/>
      <c r="H23" s="24"/>
      <c r="I23" s="24"/>
      <c r="J23" s="83"/>
      <c r="K23" s="83"/>
      <c r="L23" s="24"/>
      <c r="M23" s="24"/>
      <c r="N23" s="83"/>
      <c r="O23" s="83"/>
      <c r="P23" s="24"/>
      <c r="Q23" s="24"/>
      <c r="R23" s="24"/>
      <c r="S23" s="76"/>
      <c r="T23" s="24"/>
      <c r="U23" s="42"/>
      <c r="V23" s="42"/>
      <c r="W23" s="12">
        <v>1</v>
      </c>
      <c r="X23" s="12">
        <v>2</v>
      </c>
      <c r="Y23" s="12">
        <v>1</v>
      </c>
      <c r="Z23" s="85"/>
      <c r="AA23" s="85"/>
      <c r="AB23" s="85"/>
      <c r="AC23" s="85"/>
      <c r="AD23" s="12">
        <v>2</v>
      </c>
      <c r="AE23" s="12">
        <v>1</v>
      </c>
      <c r="AF23" s="12">
        <v>2</v>
      </c>
      <c r="AG23" s="12">
        <v>1</v>
      </c>
      <c r="AH23" s="12">
        <v>2</v>
      </c>
      <c r="AI23" s="12">
        <v>1</v>
      </c>
      <c r="AJ23" s="12">
        <v>2</v>
      </c>
      <c r="AK23" s="12">
        <v>1</v>
      </c>
      <c r="AL23" s="12">
        <v>2</v>
      </c>
      <c r="AM23" s="12">
        <v>1</v>
      </c>
      <c r="AN23" s="12">
        <v>2</v>
      </c>
      <c r="AO23" s="76"/>
      <c r="AP23" s="76"/>
      <c r="AQ23" s="76"/>
      <c r="AR23" s="76"/>
      <c r="AS23" s="76"/>
      <c r="AT23" s="76"/>
      <c r="AU23" s="42"/>
      <c r="AV23" s="42"/>
      <c r="AW23" s="42"/>
      <c r="AX23" s="42"/>
      <c r="AY23" s="42"/>
      <c r="AZ23" s="42"/>
      <c r="BA23" s="42"/>
      <c r="BB23" s="42"/>
      <c r="BC23" s="42"/>
      <c r="BD23" s="14">
        <f>SUM(D23:BC23)</f>
        <v>21</v>
      </c>
    </row>
    <row r="24" spans="1:56" s="47" customFormat="1" ht="13.5" customHeight="1">
      <c r="A24" s="109" t="s">
        <v>26</v>
      </c>
      <c r="B24" s="111" t="s">
        <v>38</v>
      </c>
      <c r="C24" s="67" t="s">
        <v>17</v>
      </c>
      <c r="D24" s="63">
        <f aca="true" t="shared" si="5" ref="D24:T25">D26+D46</f>
        <v>36</v>
      </c>
      <c r="E24" s="69">
        <f t="shared" si="5"/>
        <v>32</v>
      </c>
      <c r="F24" s="69">
        <f t="shared" si="5"/>
        <v>32</v>
      </c>
      <c r="G24" s="69">
        <f t="shared" si="5"/>
        <v>32</v>
      </c>
      <c r="H24" s="69">
        <f t="shared" si="5"/>
        <v>32</v>
      </c>
      <c r="I24" s="69">
        <f t="shared" si="5"/>
        <v>32</v>
      </c>
      <c r="J24" s="86">
        <f t="shared" si="5"/>
        <v>36</v>
      </c>
      <c r="K24" s="86">
        <f t="shared" si="5"/>
        <v>36</v>
      </c>
      <c r="L24" s="69">
        <f t="shared" si="5"/>
        <v>32</v>
      </c>
      <c r="M24" s="69">
        <f t="shared" si="5"/>
        <v>32</v>
      </c>
      <c r="N24" s="86">
        <f t="shared" si="5"/>
        <v>36</v>
      </c>
      <c r="O24" s="86">
        <f t="shared" si="5"/>
        <v>36</v>
      </c>
      <c r="P24" s="69">
        <f t="shared" si="5"/>
        <v>32</v>
      </c>
      <c r="Q24" s="69">
        <f>Q26+Q46</f>
        <v>32</v>
      </c>
      <c r="R24" s="69">
        <f t="shared" si="5"/>
        <v>32</v>
      </c>
      <c r="S24" s="79">
        <f>S26+S46</f>
        <v>0</v>
      </c>
      <c r="T24" s="69">
        <f t="shared" si="5"/>
        <v>32</v>
      </c>
      <c r="U24" s="56"/>
      <c r="V24" s="56"/>
      <c r="W24" s="69">
        <f aca="true" t="shared" si="6" ref="W24:AN25">W26+W46</f>
        <v>21</v>
      </c>
      <c r="X24" s="69">
        <f t="shared" si="6"/>
        <v>21</v>
      </c>
      <c r="Y24" s="69">
        <f t="shared" si="6"/>
        <v>21</v>
      </c>
      <c r="Z24" s="86">
        <f t="shared" si="6"/>
        <v>36</v>
      </c>
      <c r="AA24" s="86">
        <f t="shared" si="6"/>
        <v>36</v>
      </c>
      <c r="AB24" s="86">
        <f t="shared" si="6"/>
        <v>36</v>
      </c>
      <c r="AC24" s="86">
        <f t="shared" si="6"/>
        <v>36</v>
      </c>
      <c r="AD24" s="69">
        <f t="shared" si="6"/>
        <v>21</v>
      </c>
      <c r="AE24" s="69">
        <f t="shared" si="6"/>
        <v>21</v>
      </c>
      <c r="AF24" s="69">
        <f t="shared" si="6"/>
        <v>21</v>
      </c>
      <c r="AG24" s="69">
        <f t="shared" si="6"/>
        <v>21</v>
      </c>
      <c r="AH24" s="69">
        <f t="shared" si="6"/>
        <v>21</v>
      </c>
      <c r="AI24" s="69">
        <f t="shared" si="6"/>
        <v>21</v>
      </c>
      <c r="AJ24" s="69">
        <f t="shared" si="6"/>
        <v>21</v>
      </c>
      <c r="AK24" s="69">
        <f t="shared" si="6"/>
        <v>21</v>
      </c>
      <c r="AL24" s="69">
        <f t="shared" si="6"/>
        <v>21</v>
      </c>
      <c r="AM24" s="69">
        <f t="shared" si="6"/>
        <v>21</v>
      </c>
      <c r="AN24" s="69">
        <f t="shared" si="6"/>
        <v>21</v>
      </c>
      <c r="AO24" s="76"/>
      <c r="AP24" s="76"/>
      <c r="AQ24" s="76"/>
      <c r="AR24" s="76"/>
      <c r="AS24" s="76"/>
      <c r="AT24" s="76"/>
      <c r="AU24" s="41"/>
      <c r="AV24" s="41"/>
      <c r="AW24" s="41"/>
      <c r="AX24" s="41"/>
      <c r="AY24" s="41"/>
      <c r="AZ24" s="41"/>
      <c r="BA24" s="41"/>
      <c r="BB24" s="41"/>
      <c r="BC24" s="41"/>
      <c r="BD24" s="14">
        <f t="shared" si="2"/>
        <v>970</v>
      </c>
    </row>
    <row r="25" spans="1:56" s="48" customFormat="1" ht="13.5" customHeight="1">
      <c r="A25" s="110"/>
      <c r="B25" s="112"/>
      <c r="C25" s="68" t="s">
        <v>18</v>
      </c>
      <c r="D25" s="63">
        <f t="shared" si="5"/>
        <v>0</v>
      </c>
      <c r="E25" s="69">
        <f t="shared" si="5"/>
        <v>16</v>
      </c>
      <c r="F25" s="69">
        <f t="shared" si="5"/>
        <v>16</v>
      </c>
      <c r="G25" s="69">
        <f t="shared" si="5"/>
        <v>16</v>
      </c>
      <c r="H25" s="69">
        <f t="shared" si="5"/>
        <v>16</v>
      </c>
      <c r="I25" s="69">
        <f t="shared" si="5"/>
        <v>16</v>
      </c>
      <c r="J25" s="86">
        <f t="shared" si="5"/>
        <v>0</v>
      </c>
      <c r="K25" s="86">
        <f t="shared" si="5"/>
        <v>0</v>
      </c>
      <c r="L25" s="69">
        <f t="shared" si="5"/>
        <v>16</v>
      </c>
      <c r="M25" s="69">
        <f t="shared" si="5"/>
        <v>16</v>
      </c>
      <c r="N25" s="86">
        <f t="shared" si="5"/>
        <v>0</v>
      </c>
      <c r="O25" s="86">
        <f t="shared" si="5"/>
        <v>0</v>
      </c>
      <c r="P25" s="69">
        <f t="shared" si="5"/>
        <v>16</v>
      </c>
      <c r="Q25" s="69">
        <f>Q27+Q47</f>
        <v>16</v>
      </c>
      <c r="R25" s="69">
        <f t="shared" si="5"/>
        <v>16</v>
      </c>
      <c r="S25" s="79">
        <f>S27+S47</f>
        <v>0</v>
      </c>
      <c r="T25" s="69">
        <f t="shared" si="5"/>
        <v>16</v>
      </c>
      <c r="U25" s="56"/>
      <c r="V25" s="56"/>
      <c r="W25" s="69">
        <f t="shared" si="6"/>
        <v>11</v>
      </c>
      <c r="X25" s="69">
        <f t="shared" si="6"/>
        <v>10</v>
      </c>
      <c r="Y25" s="69">
        <f t="shared" si="6"/>
        <v>11</v>
      </c>
      <c r="Z25" s="86">
        <f t="shared" si="6"/>
        <v>0</v>
      </c>
      <c r="AA25" s="86">
        <f t="shared" si="6"/>
        <v>0</v>
      </c>
      <c r="AB25" s="86">
        <f t="shared" si="6"/>
        <v>0</v>
      </c>
      <c r="AC25" s="86">
        <f t="shared" si="6"/>
        <v>0</v>
      </c>
      <c r="AD25" s="69">
        <f t="shared" si="6"/>
        <v>10</v>
      </c>
      <c r="AE25" s="69">
        <f t="shared" si="6"/>
        <v>11</v>
      </c>
      <c r="AF25" s="69">
        <f t="shared" si="6"/>
        <v>10</v>
      </c>
      <c r="AG25" s="69">
        <f t="shared" si="6"/>
        <v>11</v>
      </c>
      <c r="AH25" s="69">
        <f t="shared" si="6"/>
        <v>10</v>
      </c>
      <c r="AI25" s="69">
        <f t="shared" si="6"/>
        <v>11</v>
      </c>
      <c r="AJ25" s="69">
        <f t="shared" si="6"/>
        <v>10</v>
      </c>
      <c r="AK25" s="69">
        <f t="shared" si="6"/>
        <v>11</v>
      </c>
      <c r="AL25" s="69">
        <f t="shared" si="6"/>
        <v>10</v>
      </c>
      <c r="AM25" s="69">
        <f t="shared" si="6"/>
        <v>11</v>
      </c>
      <c r="AN25" s="69">
        <f t="shared" si="6"/>
        <v>10</v>
      </c>
      <c r="AO25" s="76"/>
      <c r="AP25" s="76"/>
      <c r="AQ25" s="76"/>
      <c r="AR25" s="76"/>
      <c r="AS25" s="76"/>
      <c r="AT25" s="76"/>
      <c r="AU25" s="41"/>
      <c r="AV25" s="41"/>
      <c r="AW25" s="41"/>
      <c r="AX25" s="41"/>
      <c r="AY25" s="41"/>
      <c r="AZ25" s="41"/>
      <c r="BA25" s="41"/>
      <c r="BB25" s="41"/>
      <c r="BC25" s="41"/>
      <c r="BD25" s="14">
        <f t="shared" si="2"/>
        <v>323</v>
      </c>
    </row>
    <row r="26" spans="1:56" s="47" customFormat="1" ht="13.5" customHeight="1">
      <c r="A26" s="95" t="s">
        <v>28</v>
      </c>
      <c r="B26" s="90" t="s">
        <v>29</v>
      </c>
      <c r="C26" s="49" t="s">
        <v>17</v>
      </c>
      <c r="D26" s="60">
        <f aca="true" t="shared" si="7" ref="D26:T27">D28+D32+D36+D34+D42+D30+D38+D40+D44</f>
        <v>0</v>
      </c>
      <c r="E26" s="74">
        <f t="shared" si="7"/>
        <v>4</v>
      </c>
      <c r="F26" s="74">
        <f t="shared" si="7"/>
        <v>4</v>
      </c>
      <c r="G26" s="74">
        <f t="shared" si="7"/>
        <v>4</v>
      </c>
      <c r="H26" s="74">
        <f t="shared" si="7"/>
        <v>4</v>
      </c>
      <c r="I26" s="74">
        <f t="shared" si="7"/>
        <v>4</v>
      </c>
      <c r="J26" s="83">
        <f t="shared" si="7"/>
        <v>0</v>
      </c>
      <c r="K26" s="83">
        <f t="shared" si="7"/>
        <v>0</v>
      </c>
      <c r="L26" s="74">
        <f t="shared" si="7"/>
        <v>4</v>
      </c>
      <c r="M26" s="74">
        <f t="shared" si="7"/>
        <v>4</v>
      </c>
      <c r="N26" s="83">
        <f t="shared" si="7"/>
        <v>0</v>
      </c>
      <c r="O26" s="83">
        <f t="shared" si="7"/>
        <v>0</v>
      </c>
      <c r="P26" s="74">
        <f t="shared" si="7"/>
        <v>4</v>
      </c>
      <c r="Q26" s="74">
        <f>Q28+Q32+Q36+Q34+Q42+Q30+Q38+Q40+Q44</f>
        <v>4</v>
      </c>
      <c r="R26" s="74">
        <f t="shared" si="7"/>
        <v>4</v>
      </c>
      <c r="S26" s="76">
        <f>S28+S32+S36+S34+S42+S30+S38+S40+S44</f>
        <v>0</v>
      </c>
      <c r="T26" s="74">
        <f t="shared" si="7"/>
        <v>4</v>
      </c>
      <c r="U26" s="42"/>
      <c r="V26" s="42"/>
      <c r="W26" s="74">
        <f aca="true" t="shared" si="8" ref="W26:AN27">W28+W32+W36+W34+W42+W30+W38+W40+W44</f>
        <v>21</v>
      </c>
      <c r="X26" s="74">
        <f t="shared" si="8"/>
        <v>21</v>
      </c>
      <c r="Y26" s="74">
        <f t="shared" si="8"/>
        <v>21</v>
      </c>
      <c r="Z26" s="83">
        <f t="shared" si="8"/>
        <v>0</v>
      </c>
      <c r="AA26" s="83">
        <f t="shared" si="8"/>
        <v>0</v>
      </c>
      <c r="AB26" s="83">
        <f t="shared" si="8"/>
        <v>0</v>
      </c>
      <c r="AC26" s="83">
        <f t="shared" si="8"/>
        <v>0</v>
      </c>
      <c r="AD26" s="74">
        <f t="shared" si="8"/>
        <v>21</v>
      </c>
      <c r="AE26" s="74">
        <f t="shared" si="8"/>
        <v>21</v>
      </c>
      <c r="AF26" s="74">
        <f t="shared" si="8"/>
        <v>21</v>
      </c>
      <c r="AG26" s="74">
        <f t="shared" si="8"/>
        <v>21</v>
      </c>
      <c r="AH26" s="74">
        <f t="shared" si="8"/>
        <v>21</v>
      </c>
      <c r="AI26" s="74">
        <f t="shared" si="8"/>
        <v>21</v>
      </c>
      <c r="AJ26" s="74">
        <f t="shared" si="8"/>
        <v>21</v>
      </c>
      <c r="AK26" s="74">
        <f t="shared" si="8"/>
        <v>21</v>
      </c>
      <c r="AL26" s="74">
        <f t="shared" si="8"/>
        <v>21</v>
      </c>
      <c r="AM26" s="74">
        <f t="shared" si="8"/>
        <v>21</v>
      </c>
      <c r="AN26" s="74">
        <f t="shared" si="8"/>
        <v>21</v>
      </c>
      <c r="AO26" s="76"/>
      <c r="AP26" s="76"/>
      <c r="AQ26" s="76"/>
      <c r="AR26" s="76"/>
      <c r="AS26" s="76"/>
      <c r="AT26" s="76"/>
      <c r="AU26" s="41"/>
      <c r="AV26" s="41"/>
      <c r="AW26" s="41"/>
      <c r="AX26" s="41"/>
      <c r="AY26" s="41"/>
      <c r="AZ26" s="41"/>
      <c r="BA26" s="41"/>
      <c r="BB26" s="41"/>
      <c r="BC26" s="41"/>
      <c r="BD26" s="14">
        <f t="shared" si="2"/>
        <v>338</v>
      </c>
    </row>
    <row r="27" spans="1:56" s="48" customFormat="1" ht="13.5" customHeight="1">
      <c r="A27" s="96"/>
      <c r="B27" s="91"/>
      <c r="C27" s="50" t="s">
        <v>18</v>
      </c>
      <c r="D27" s="60">
        <f t="shared" si="7"/>
        <v>0</v>
      </c>
      <c r="E27" s="74">
        <f t="shared" si="7"/>
        <v>2</v>
      </c>
      <c r="F27" s="74">
        <f t="shared" si="7"/>
        <v>2</v>
      </c>
      <c r="G27" s="74">
        <f t="shared" si="7"/>
        <v>2</v>
      </c>
      <c r="H27" s="74">
        <f t="shared" si="7"/>
        <v>2</v>
      </c>
      <c r="I27" s="74">
        <f t="shared" si="7"/>
        <v>2</v>
      </c>
      <c r="J27" s="83">
        <f t="shared" si="7"/>
        <v>0</v>
      </c>
      <c r="K27" s="83">
        <f t="shared" si="7"/>
        <v>0</v>
      </c>
      <c r="L27" s="74">
        <f t="shared" si="7"/>
        <v>2</v>
      </c>
      <c r="M27" s="74">
        <f t="shared" si="7"/>
        <v>2</v>
      </c>
      <c r="N27" s="83">
        <f t="shared" si="7"/>
        <v>0</v>
      </c>
      <c r="O27" s="83">
        <f t="shared" si="7"/>
        <v>0</v>
      </c>
      <c r="P27" s="74">
        <f t="shared" si="7"/>
        <v>2</v>
      </c>
      <c r="Q27" s="74">
        <f>Q29+Q33+Q37+Q35+Q43+Q31+Q39+Q41+Q45</f>
        <v>2</v>
      </c>
      <c r="R27" s="74">
        <f t="shared" si="7"/>
        <v>2</v>
      </c>
      <c r="S27" s="76">
        <f>S29+S33+S37+S35+S43+S31+S39+S41+S45</f>
        <v>0</v>
      </c>
      <c r="T27" s="74">
        <f t="shared" si="7"/>
        <v>2</v>
      </c>
      <c r="U27" s="42"/>
      <c r="V27" s="42"/>
      <c r="W27" s="74">
        <f t="shared" si="8"/>
        <v>11</v>
      </c>
      <c r="X27" s="74">
        <f t="shared" si="8"/>
        <v>10</v>
      </c>
      <c r="Y27" s="74">
        <f t="shared" si="8"/>
        <v>11</v>
      </c>
      <c r="Z27" s="83">
        <f t="shared" si="8"/>
        <v>0</v>
      </c>
      <c r="AA27" s="83">
        <f t="shared" si="8"/>
        <v>0</v>
      </c>
      <c r="AB27" s="83">
        <f t="shared" si="8"/>
        <v>0</v>
      </c>
      <c r="AC27" s="83">
        <f t="shared" si="8"/>
        <v>0</v>
      </c>
      <c r="AD27" s="74">
        <f t="shared" si="8"/>
        <v>10</v>
      </c>
      <c r="AE27" s="74">
        <f t="shared" si="8"/>
        <v>11</v>
      </c>
      <c r="AF27" s="74">
        <f t="shared" si="8"/>
        <v>10</v>
      </c>
      <c r="AG27" s="74">
        <f t="shared" si="8"/>
        <v>11</v>
      </c>
      <c r="AH27" s="74">
        <f t="shared" si="8"/>
        <v>10</v>
      </c>
      <c r="AI27" s="74">
        <f t="shared" si="8"/>
        <v>11</v>
      </c>
      <c r="AJ27" s="74">
        <f t="shared" si="8"/>
        <v>10</v>
      </c>
      <c r="AK27" s="74">
        <f t="shared" si="8"/>
        <v>11</v>
      </c>
      <c r="AL27" s="74">
        <f t="shared" si="8"/>
        <v>10</v>
      </c>
      <c r="AM27" s="74">
        <f t="shared" si="8"/>
        <v>11</v>
      </c>
      <c r="AN27" s="74">
        <f t="shared" si="8"/>
        <v>10</v>
      </c>
      <c r="AO27" s="76"/>
      <c r="AP27" s="76"/>
      <c r="AQ27" s="76"/>
      <c r="AR27" s="76"/>
      <c r="AS27" s="76"/>
      <c r="AT27" s="76"/>
      <c r="AU27" s="41"/>
      <c r="AV27" s="41"/>
      <c r="AW27" s="41"/>
      <c r="AX27" s="41"/>
      <c r="AY27" s="41"/>
      <c r="AZ27" s="41"/>
      <c r="BA27" s="41"/>
      <c r="BB27" s="41"/>
      <c r="BC27" s="41"/>
      <c r="BD27" s="14">
        <f t="shared" si="2"/>
        <v>169</v>
      </c>
    </row>
    <row r="28" spans="1:56" s="11" customFormat="1" ht="13.5" customHeight="1">
      <c r="A28" s="88" t="s">
        <v>39</v>
      </c>
      <c r="B28" s="94" t="s">
        <v>40</v>
      </c>
      <c r="C28" s="7" t="s">
        <v>17</v>
      </c>
      <c r="D28" s="60"/>
      <c r="E28" s="24"/>
      <c r="F28" s="24"/>
      <c r="G28" s="24"/>
      <c r="H28" s="24"/>
      <c r="I28" s="24"/>
      <c r="J28" s="83"/>
      <c r="K28" s="83"/>
      <c r="L28" s="24"/>
      <c r="M28" s="24"/>
      <c r="N28" s="83"/>
      <c r="O28" s="83"/>
      <c r="P28" s="24"/>
      <c r="Q28" s="24"/>
      <c r="R28" s="24"/>
      <c r="S28" s="76"/>
      <c r="T28" s="24"/>
      <c r="U28" s="42"/>
      <c r="V28" s="42"/>
      <c r="W28" s="24">
        <v>3</v>
      </c>
      <c r="X28" s="24">
        <v>3</v>
      </c>
      <c r="Y28" s="24">
        <v>3</v>
      </c>
      <c r="Z28" s="83"/>
      <c r="AA28" s="83"/>
      <c r="AB28" s="83"/>
      <c r="AC28" s="83"/>
      <c r="AD28" s="24">
        <v>3</v>
      </c>
      <c r="AE28" s="24">
        <v>3</v>
      </c>
      <c r="AF28" s="24">
        <v>3</v>
      </c>
      <c r="AG28" s="24">
        <v>3</v>
      </c>
      <c r="AH28" s="24">
        <v>3</v>
      </c>
      <c r="AI28" s="24">
        <v>3</v>
      </c>
      <c r="AJ28" s="24">
        <v>3</v>
      </c>
      <c r="AK28" s="24">
        <v>3</v>
      </c>
      <c r="AL28" s="24">
        <v>3</v>
      </c>
      <c r="AM28" s="24">
        <v>3</v>
      </c>
      <c r="AN28" s="24">
        <v>3</v>
      </c>
      <c r="AO28" s="76"/>
      <c r="AP28" s="76"/>
      <c r="AQ28" s="76"/>
      <c r="AR28" s="76"/>
      <c r="AS28" s="76"/>
      <c r="AT28" s="76"/>
      <c r="AU28" s="41"/>
      <c r="AV28" s="41"/>
      <c r="AW28" s="41"/>
      <c r="AX28" s="41"/>
      <c r="AY28" s="41"/>
      <c r="AZ28" s="41"/>
      <c r="BA28" s="41"/>
      <c r="BB28" s="41"/>
      <c r="BC28" s="41"/>
      <c r="BD28" s="14">
        <f t="shared" si="2"/>
        <v>42</v>
      </c>
    </row>
    <row r="29" spans="1:56" s="11" customFormat="1" ht="13.5" customHeight="1">
      <c r="A29" s="89"/>
      <c r="B29" s="94"/>
      <c r="C29" s="38" t="s">
        <v>18</v>
      </c>
      <c r="D29" s="60"/>
      <c r="E29" s="24"/>
      <c r="F29" s="24"/>
      <c r="G29" s="24"/>
      <c r="H29" s="24"/>
      <c r="I29" s="24"/>
      <c r="J29" s="83"/>
      <c r="K29" s="83"/>
      <c r="L29" s="24"/>
      <c r="M29" s="24"/>
      <c r="N29" s="83"/>
      <c r="O29" s="83"/>
      <c r="P29" s="24"/>
      <c r="Q29" s="24"/>
      <c r="R29" s="24"/>
      <c r="S29" s="76"/>
      <c r="T29" s="24"/>
      <c r="U29" s="42"/>
      <c r="V29" s="42"/>
      <c r="W29" s="12">
        <v>2</v>
      </c>
      <c r="X29" s="12">
        <v>1</v>
      </c>
      <c r="Y29" s="12">
        <v>2</v>
      </c>
      <c r="Z29" s="85"/>
      <c r="AA29" s="85"/>
      <c r="AB29" s="85"/>
      <c r="AC29" s="85"/>
      <c r="AD29" s="12">
        <v>1</v>
      </c>
      <c r="AE29" s="12">
        <v>2</v>
      </c>
      <c r="AF29" s="12">
        <v>1</v>
      </c>
      <c r="AG29" s="12">
        <v>2</v>
      </c>
      <c r="AH29" s="12">
        <v>1</v>
      </c>
      <c r="AI29" s="12">
        <v>2</v>
      </c>
      <c r="AJ29" s="12">
        <v>1</v>
      </c>
      <c r="AK29" s="12">
        <v>2</v>
      </c>
      <c r="AL29" s="12">
        <v>1</v>
      </c>
      <c r="AM29" s="12">
        <v>2</v>
      </c>
      <c r="AN29" s="12">
        <v>1</v>
      </c>
      <c r="AO29" s="76"/>
      <c r="AP29" s="76"/>
      <c r="AQ29" s="76"/>
      <c r="AR29" s="76"/>
      <c r="AS29" s="76"/>
      <c r="AT29" s="76"/>
      <c r="AU29" s="41"/>
      <c r="AV29" s="41"/>
      <c r="AW29" s="41"/>
      <c r="AX29" s="41"/>
      <c r="AY29" s="41"/>
      <c r="AZ29" s="41"/>
      <c r="BA29" s="41"/>
      <c r="BB29" s="41"/>
      <c r="BC29" s="41"/>
      <c r="BD29" s="14">
        <f t="shared" si="2"/>
        <v>21</v>
      </c>
    </row>
    <row r="30" spans="1:56" s="11" customFormat="1" ht="13.5" customHeight="1">
      <c r="A30" s="88" t="s">
        <v>61</v>
      </c>
      <c r="B30" s="92" t="s">
        <v>57</v>
      </c>
      <c r="C30" s="7" t="s">
        <v>17</v>
      </c>
      <c r="D30" s="60"/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85"/>
      <c r="K30" s="85"/>
      <c r="L30" s="12">
        <v>2</v>
      </c>
      <c r="M30" s="12">
        <v>2</v>
      </c>
      <c r="N30" s="85"/>
      <c r="O30" s="85"/>
      <c r="P30" s="12">
        <v>2</v>
      </c>
      <c r="Q30" s="12">
        <v>2</v>
      </c>
      <c r="R30" s="12">
        <v>2</v>
      </c>
      <c r="S30" s="78"/>
      <c r="T30" s="12">
        <v>2</v>
      </c>
      <c r="U30" s="42"/>
      <c r="V30" s="42"/>
      <c r="W30" s="12"/>
      <c r="X30" s="12"/>
      <c r="Y30" s="12"/>
      <c r="Z30" s="85"/>
      <c r="AA30" s="85"/>
      <c r="AB30" s="85"/>
      <c r="AC30" s="85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76"/>
      <c r="AP30" s="76"/>
      <c r="AQ30" s="76"/>
      <c r="AR30" s="76"/>
      <c r="AS30" s="76"/>
      <c r="AT30" s="76"/>
      <c r="AU30" s="41"/>
      <c r="AV30" s="41"/>
      <c r="AW30" s="41"/>
      <c r="AX30" s="41"/>
      <c r="AY30" s="41"/>
      <c r="AZ30" s="41"/>
      <c r="BA30" s="41"/>
      <c r="BB30" s="41"/>
      <c r="BC30" s="41"/>
      <c r="BD30" s="14">
        <f t="shared" si="2"/>
        <v>22</v>
      </c>
    </row>
    <row r="31" spans="1:56" s="11" customFormat="1" ht="13.5" customHeight="1">
      <c r="A31" s="89"/>
      <c r="B31" s="93"/>
      <c r="C31" s="38" t="s">
        <v>18</v>
      </c>
      <c r="D31" s="60"/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83"/>
      <c r="K31" s="83"/>
      <c r="L31" s="24">
        <v>1</v>
      </c>
      <c r="M31" s="24">
        <v>1</v>
      </c>
      <c r="N31" s="83"/>
      <c r="O31" s="83"/>
      <c r="P31" s="24">
        <v>1</v>
      </c>
      <c r="Q31" s="24">
        <v>1</v>
      </c>
      <c r="R31" s="24">
        <v>1</v>
      </c>
      <c r="S31" s="76"/>
      <c r="T31" s="24">
        <v>1</v>
      </c>
      <c r="U31" s="42"/>
      <c r="V31" s="42"/>
      <c r="W31" s="24"/>
      <c r="X31" s="24"/>
      <c r="Y31" s="24"/>
      <c r="Z31" s="83"/>
      <c r="AA31" s="83"/>
      <c r="AB31" s="83"/>
      <c r="AC31" s="83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76"/>
      <c r="AP31" s="76"/>
      <c r="AQ31" s="76"/>
      <c r="AR31" s="76"/>
      <c r="AS31" s="76"/>
      <c r="AT31" s="76"/>
      <c r="AU31" s="41"/>
      <c r="AV31" s="41"/>
      <c r="AW31" s="41"/>
      <c r="AX31" s="41"/>
      <c r="AY31" s="41"/>
      <c r="AZ31" s="41"/>
      <c r="BA31" s="41"/>
      <c r="BB31" s="41"/>
      <c r="BC31" s="41"/>
      <c r="BD31" s="14">
        <f t="shared" si="2"/>
        <v>11</v>
      </c>
    </row>
    <row r="32" spans="1:56" s="11" customFormat="1" ht="13.5" customHeight="1">
      <c r="A32" s="88" t="s">
        <v>61</v>
      </c>
      <c r="B32" s="92" t="s">
        <v>60</v>
      </c>
      <c r="C32" s="7" t="s">
        <v>17</v>
      </c>
      <c r="D32" s="60"/>
      <c r="E32" s="24"/>
      <c r="F32" s="24"/>
      <c r="G32" s="24"/>
      <c r="H32" s="24"/>
      <c r="I32" s="24"/>
      <c r="J32" s="83"/>
      <c r="K32" s="83"/>
      <c r="L32" s="24"/>
      <c r="M32" s="24"/>
      <c r="N32" s="83"/>
      <c r="O32" s="83"/>
      <c r="P32" s="24"/>
      <c r="Q32" s="24"/>
      <c r="R32" s="24"/>
      <c r="S32" s="76"/>
      <c r="T32" s="24"/>
      <c r="U32" s="41"/>
      <c r="V32" s="41"/>
      <c r="W32" s="12">
        <v>2</v>
      </c>
      <c r="X32" s="12">
        <v>2</v>
      </c>
      <c r="Y32" s="12">
        <v>2</v>
      </c>
      <c r="Z32" s="85"/>
      <c r="AA32" s="85"/>
      <c r="AB32" s="85"/>
      <c r="AC32" s="85"/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2</v>
      </c>
      <c r="AK32" s="12">
        <v>2</v>
      </c>
      <c r="AL32" s="12">
        <v>2</v>
      </c>
      <c r="AM32" s="12">
        <v>2</v>
      </c>
      <c r="AN32" s="12">
        <v>2</v>
      </c>
      <c r="AO32" s="76"/>
      <c r="AP32" s="76"/>
      <c r="AQ32" s="76"/>
      <c r="AR32" s="76"/>
      <c r="AS32" s="76"/>
      <c r="AT32" s="76"/>
      <c r="AU32" s="41"/>
      <c r="AV32" s="41"/>
      <c r="AW32" s="41"/>
      <c r="AX32" s="41"/>
      <c r="AY32" s="41"/>
      <c r="AZ32" s="41"/>
      <c r="BA32" s="41"/>
      <c r="BB32" s="41"/>
      <c r="BC32" s="41"/>
      <c r="BD32" s="14">
        <f t="shared" si="2"/>
        <v>28</v>
      </c>
    </row>
    <row r="33" spans="1:56" s="4" customFormat="1" ht="13.5" customHeight="1">
      <c r="A33" s="89"/>
      <c r="B33" s="93"/>
      <c r="C33" s="38" t="s">
        <v>18</v>
      </c>
      <c r="D33" s="62"/>
      <c r="E33" s="24"/>
      <c r="F33" s="24"/>
      <c r="G33" s="24"/>
      <c r="H33" s="24"/>
      <c r="I33" s="24"/>
      <c r="J33" s="83"/>
      <c r="K33" s="83"/>
      <c r="L33" s="24"/>
      <c r="M33" s="24"/>
      <c r="N33" s="83"/>
      <c r="O33" s="83"/>
      <c r="P33" s="24"/>
      <c r="Q33" s="24"/>
      <c r="R33" s="24"/>
      <c r="S33" s="76"/>
      <c r="T33" s="24"/>
      <c r="U33" s="41"/>
      <c r="V33" s="41"/>
      <c r="W33" s="24">
        <v>1</v>
      </c>
      <c r="X33" s="24">
        <v>1</v>
      </c>
      <c r="Y33" s="24">
        <v>1</v>
      </c>
      <c r="Z33" s="83"/>
      <c r="AA33" s="83"/>
      <c r="AB33" s="83"/>
      <c r="AC33" s="83"/>
      <c r="AD33" s="24">
        <v>1</v>
      </c>
      <c r="AE33" s="24">
        <v>1</v>
      </c>
      <c r="AF33" s="24">
        <v>1</v>
      </c>
      <c r="AG33" s="24">
        <v>1</v>
      </c>
      <c r="AH33" s="24">
        <v>1</v>
      </c>
      <c r="AI33" s="24">
        <v>1</v>
      </c>
      <c r="AJ33" s="24">
        <v>1</v>
      </c>
      <c r="AK33" s="24">
        <v>1</v>
      </c>
      <c r="AL33" s="24">
        <v>1</v>
      </c>
      <c r="AM33" s="24">
        <v>1</v>
      </c>
      <c r="AN33" s="24">
        <v>1</v>
      </c>
      <c r="AO33" s="76"/>
      <c r="AP33" s="76"/>
      <c r="AQ33" s="76"/>
      <c r="AR33" s="76"/>
      <c r="AS33" s="76"/>
      <c r="AT33" s="76"/>
      <c r="AU33" s="41"/>
      <c r="AV33" s="41"/>
      <c r="AW33" s="41"/>
      <c r="AX33" s="41"/>
      <c r="AY33" s="41"/>
      <c r="AZ33" s="41"/>
      <c r="BA33" s="41"/>
      <c r="BB33" s="41"/>
      <c r="BC33" s="41"/>
      <c r="BD33" s="14">
        <f t="shared" si="2"/>
        <v>14</v>
      </c>
    </row>
    <row r="34" spans="1:56" s="4" customFormat="1" ht="13.5" customHeight="1">
      <c r="A34" s="88" t="s">
        <v>56</v>
      </c>
      <c r="B34" s="94" t="s">
        <v>62</v>
      </c>
      <c r="C34" s="7" t="s">
        <v>17</v>
      </c>
      <c r="D34" s="62"/>
      <c r="E34" s="12"/>
      <c r="F34" s="12"/>
      <c r="G34" s="12"/>
      <c r="H34" s="12"/>
      <c r="I34" s="12"/>
      <c r="J34" s="85"/>
      <c r="K34" s="85"/>
      <c r="L34" s="12"/>
      <c r="M34" s="12"/>
      <c r="N34" s="85"/>
      <c r="O34" s="85"/>
      <c r="P34" s="12"/>
      <c r="Q34" s="12"/>
      <c r="R34" s="12"/>
      <c r="S34" s="78"/>
      <c r="T34" s="12"/>
      <c r="U34" s="41"/>
      <c r="V34" s="41"/>
      <c r="W34" s="24">
        <v>3</v>
      </c>
      <c r="X34" s="24">
        <v>3</v>
      </c>
      <c r="Y34" s="24">
        <v>3</v>
      </c>
      <c r="Z34" s="83"/>
      <c r="AA34" s="83"/>
      <c r="AB34" s="83"/>
      <c r="AC34" s="83"/>
      <c r="AD34" s="24">
        <v>3</v>
      </c>
      <c r="AE34" s="24">
        <v>3</v>
      </c>
      <c r="AF34" s="24">
        <v>3</v>
      </c>
      <c r="AG34" s="24">
        <v>3</v>
      </c>
      <c r="AH34" s="24">
        <v>3</v>
      </c>
      <c r="AI34" s="24">
        <v>3</v>
      </c>
      <c r="AJ34" s="24">
        <v>3</v>
      </c>
      <c r="AK34" s="24">
        <v>3</v>
      </c>
      <c r="AL34" s="24">
        <v>3</v>
      </c>
      <c r="AM34" s="24">
        <v>3</v>
      </c>
      <c r="AN34" s="24">
        <v>3</v>
      </c>
      <c r="AO34" s="76"/>
      <c r="AP34" s="76"/>
      <c r="AQ34" s="76"/>
      <c r="AR34" s="76"/>
      <c r="AS34" s="76"/>
      <c r="AT34" s="76"/>
      <c r="AU34" s="41"/>
      <c r="AV34" s="41"/>
      <c r="AW34" s="41"/>
      <c r="AX34" s="41"/>
      <c r="AY34" s="41"/>
      <c r="AZ34" s="41"/>
      <c r="BA34" s="41"/>
      <c r="BB34" s="41"/>
      <c r="BC34" s="41"/>
      <c r="BD34" s="14">
        <f t="shared" si="2"/>
        <v>42</v>
      </c>
    </row>
    <row r="35" spans="1:56" s="4" customFormat="1" ht="13.5" customHeight="1">
      <c r="A35" s="89"/>
      <c r="B35" s="94"/>
      <c r="C35" s="38" t="s">
        <v>18</v>
      </c>
      <c r="D35" s="62"/>
      <c r="E35" s="12"/>
      <c r="F35" s="12"/>
      <c r="G35" s="12"/>
      <c r="H35" s="12"/>
      <c r="I35" s="12"/>
      <c r="J35" s="85"/>
      <c r="K35" s="85"/>
      <c r="L35" s="12"/>
      <c r="M35" s="12"/>
      <c r="N35" s="85"/>
      <c r="O35" s="85"/>
      <c r="P35" s="12"/>
      <c r="Q35" s="12"/>
      <c r="R35" s="12"/>
      <c r="S35" s="78"/>
      <c r="T35" s="12"/>
      <c r="U35" s="41"/>
      <c r="V35" s="41"/>
      <c r="W35" s="12">
        <v>1</v>
      </c>
      <c r="X35" s="12">
        <v>2</v>
      </c>
      <c r="Y35" s="12">
        <v>1</v>
      </c>
      <c r="Z35" s="85"/>
      <c r="AA35" s="85"/>
      <c r="AB35" s="85"/>
      <c r="AC35" s="85"/>
      <c r="AD35" s="12">
        <v>2</v>
      </c>
      <c r="AE35" s="12">
        <v>1</v>
      </c>
      <c r="AF35" s="12">
        <v>2</v>
      </c>
      <c r="AG35" s="12">
        <v>1</v>
      </c>
      <c r="AH35" s="12">
        <v>2</v>
      </c>
      <c r="AI35" s="12">
        <v>1</v>
      </c>
      <c r="AJ35" s="12">
        <v>2</v>
      </c>
      <c r="AK35" s="12">
        <v>1</v>
      </c>
      <c r="AL35" s="12">
        <v>2</v>
      </c>
      <c r="AM35" s="12">
        <v>1</v>
      </c>
      <c r="AN35" s="12">
        <v>2</v>
      </c>
      <c r="AO35" s="76"/>
      <c r="AP35" s="76"/>
      <c r="AQ35" s="76"/>
      <c r="AR35" s="76"/>
      <c r="AS35" s="76"/>
      <c r="AT35" s="76"/>
      <c r="AU35" s="41"/>
      <c r="AV35" s="41"/>
      <c r="AW35" s="41"/>
      <c r="AX35" s="41"/>
      <c r="AY35" s="41"/>
      <c r="AZ35" s="41"/>
      <c r="BA35" s="41"/>
      <c r="BB35" s="41"/>
      <c r="BC35" s="41"/>
      <c r="BD35" s="14">
        <f t="shared" si="2"/>
        <v>21</v>
      </c>
    </row>
    <row r="36" spans="1:56" s="4" customFormat="1" ht="13.5" customHeight="1">
      <c r="A36" s="88" t="s">
        <v>54</v>
      </c>
      <c r="B36" s="94" t="s">
        <v>63</v>
      </c>
      <c r="C36" s="7" t="s">
        <v>17</v>
      </c>
      <c r="D36" s="59"/>
      <c r="E36" s="10"/>
      <c r="F36" s="10"/>
      <c r="G36" s="10"/>
      <c r="H36" s="10"/>
      <c r="I36" s="10"/>
      <c r="J36" s="82"/>
      <c r="K36" s="82"/>
      <c r="L36" s="10"/>
      <c r="M36" s="10"/>
      <c r="N36" s="82"/>
      <c r="O36" s="82"/>
      <c r="P36" s="10"/>
      <c r="Q36" s="10"/>
      <c r="R36" s="10"/>
      <c r="S36" s="73"/>
      <c r="T36" s="10"/>
      <c r="U36" s="41"/>
      <c r="V36" s="41"/>
      <c r="W36" s="24">
        <v>3</v>
      </c>
      <c r="X36" s="24">
        <v>3</v>
      </c>
      <c r="Y36" s="24">
        <v>3</v>
      </c>
      <c r="Z36" s="83"/>
      <c r="AA36" s="83"/>
      <c r="AB36" s="83"/>
      <c r="AC36" s="83"/>
      <c r="AD36" s="24">
        <v>3</v>
      </c>
      <c r="AE36" s="24">
        <v>3</v>
      </c>
      <c r="AF36" s="24">
        <v>3</v>
      </c>
      <c r="AG36" s="24">
        <v>3</v>
      </c>
      <c r="AH36" s="24">
        <v>3</v>
      </c>
      <c r="AI36" s="24">
        <v>3</v>
      </c>
      <c r="AJ36" s="24">
        <v>3</v>
      </c>
      <c r="AK36" s="24">
        <v>3</v>
      </c>
      <c r="AL36" s="24">
        <v>3</v>
      </c>
      <c r="AM36" s="24">
        <v>3</v>
      </c>
      <c r="AN36" s="24">
        <v>3</v>
      </c>
      <c r="AO36" s="76"/>
      <c r="AP36" s="76"/>
      <c r="AQ36" s="76"/>
      <c r="AR36" s="76"/>
      <c r="AS36" s="76"/>
      <c r="AT36" s="76"/>
      <c r="AU36" s="41"/>
      <c r="AV36" s="41"/>
      <c r="AW36" s="41"/>
      <c r="AX36" s="41"/>
      <c r="AY36" s="41"/>
      <c r="AZ36" s="41"/>
      <c r="BA36" s="41"/>
      <c r="BB36" s="41"/>
      <c r="BC36" s="41"/>
      <c r="BD36" s="14">
        <f t="shared" si="2"/>
        <v>42</v>
      </c>
    </row>
    <row r="37" spans="1:56" s="11" customFormat="1" ht="13.5" customHeight="1">
      <c r="A37" s="89"/>
      <c r="B37" s="94"/>
      <c r="C37" s="38" t="s">
        <v>18</v>
      </c>
      <c r="D37" s="59"/>
      <c r="E37" s="10"/>
      <c r="F37" s="10"/>
      <c r="G37" s="10"/>
      <c r="H37" s="10"/>
      <c r="I37" s="10"/>
      <c r="J37" s="82"/>
      <c r="K37" s="82"/>
      <c r="L37" s="10"/>
      <c r="M37" s="10"/>
      <c r="N37" s="82"/>
      <c r="O37" s="82"/>
      <c r="P37" s="10"/>
      <c r="Q37" s="10"/>
      <c r="R37" s="10"/>
      <c r="S37" s="73"/>
      <c r="T37" s="10"/>
      <c r="U37" s="41"/>
      <c r="V37" s="41"/>
      <c r="W37" s="12">
        <v>2</v>
      </c>
      <c r="X37" s="12">
        <v>1</v>
      </c>
      <c r="Y37" s="12">
        <v>2</v>
      </c>
      <c r="Z37" s="85"/>
      <c r="AA37" s="85"/>
      <c r="AB37" s="85"/>
      <c r="AC37" s="85"/>
      <c r="AD37" s="12">
        <v>1</v>
      </c>
      <c r="AE37" s="12">
        <v>2</v>
      </c>
      <c r="AF37" s="12">
        <v>1</v>
      </c>
      <c r="AG37" s="12">
        <v>2</v>
      </c>
      <c r="AH37" s="12">
        <v>1</v>
      </c>
      <c r="AI37" s="12">
        <v>2</v>
      </c>
      <c r="AJ37" s="12">
        <v>1</v>
      </c>
      <c r="AK37" s="12">
        <v>2</v>
      </c>
      <c r="AL37" s="12">
        <v>1</v>
      </c>
      <c r="AM37" s="12">
        <v>2</v>
      </c>
      <c r="AN37" s="12">
        <v>1</v>
      </c>
      <c r="AO37" s="76"/>
      <c r="AP37" s="76"/>
      <c r="AQ37" s="76"/>
      <c r="AR37" s="76"/>
      <c r="AS37" s="76"/>
      <c r="AT37" s="76"/>
      <c r="AU37" s="41"/>
      <c r="AV37" s="41"/>
      <c r="AW37" s="41"/>
      <c r="AX37" s="41"/>
      <c r="AY37" s="41"/>
      <c r="AZ37" s="41"/>
      <c r="BA37" s="41"/>
      <c r="BB37" s="41"/>
      <c r="BC37" s="41"/>
      <c r="BD37" s="14">
        <f t="shared" si="2"/>
        <v>21</v>
      </c>
    </row>
    <row r="38" spans="1:56" s="11" customFormat="1" ht="13.5" customHeight="1">
      <c r="A38" s="88" t="s">
        <v>69</v>
      </c>
      <c r="B38" s="94" t="s">
        <v>70</v>
      </c>
      <c r="C38" s="7" t="s">
        <v>17</v>
      </c>
      <c r="D38" s="59"/>
      <c r="E38" s="10"/>
      <c r="F38" s="10"/>
      <c r="G38" s="10"/>
      <c r="H38" s="10"/>
      <c r="I38" s="10"/>
      <c r="J38" s="82"/>
      <c r="K38" s="82"/>
      <c r="L38" s="10"/>
      <c r="M38" s="10"/>
      <c r="N38" s="82"/>
      <c r="O38" s="82"/>
      <c r="P38" s="10"/>
      <c r="Q38" s="10"/>
      <c r="R38" s="10"/>
      <c r="S38" s="73"/>
      <c r="T38" s="10"/>
      <c r="U38" s="41"/>
      <c r="V38" s="41"/>
      <c r="W38" s="24">
        <v>3</v>
      </c>
      <c r="X38" s="24">
        <v>3</v>
      </c>
      <c r="Y38" s="24">
        <v>3</v>
      </c>
      <c r="Z38" s="83"/>
      <c r="AA38" s="83"/>
      <c r="AB38" s="83"/>
      <c r="AC38" s="83"/>
      <c r="AD38" s="24">
        <v>3</v>
      </c>
      <c r="AE38" s="24">
        <v>3</v>
      </c>
      <c r="AF38" s="24">
        <v>3</v>
      </c>
      <c r="AG38" s="24">
        <v>3</v>
      </c>
      <c r="AH38" s="24">
        <v>3</v>
      </c>
      <c r="AI38" s="24">
        <v>3</v>
      </c>
      <c r="AJ38" s="24">
        <v>3</v>
      </c>
      <c r="AK38" s="24">
        <v>3</v>
      </c>
      <c r="AL38" s="24">
        <v>3</v>
      </c>
      <c r="AM38" s="24">
        <v>3</v>
      </c>
      <c r="AN38" s="24">
        <v>3</v>
      </c>
      <c r="AO38" s="76"/>
      <c r="AP38" s="76"/>
      <c r="AQ38" s="76"/>
      <c r="AR38" s="76"/>
      <c r="AS38" s="76"/>
      <c r="AT38" s="76"/>
      <c r="AU38" s="41"/>
      <c r="AV38" s="41"/>
      <c r="AW38" s="41"/>
      <c r="AX38" s="41"/>
      <c r="AY38" s="41"/>
      <c r="AZ38" s="41"/>
      <c r="BA38" s="41"/>
      <c r="BB38" s="41"/>
      <c r="BC38" s="41"/>
      <c r="BD38" s="14">
        <f t="shared" si="2"/>
        <v>42</v>
      </c>
    </row>
    <row r="39" spans="1:56" s="11" customFormat="1" ht="13.5" customHeight="1">
      <c r="A39" s="89"/>
      <c r="B39" s="94"/>
      <c r="C39" s="38" t="s">
        <v>18</v>
      </c>
      <c r="D39" s="59"/>
      <c r="E39" s="10"/>
      <c r="F39" s="10"/>
      <c r="G39" s="10"/>
      <c r="H39" s="10"/>
      <c r="I39" s="10"/>
      <c r="J39" s="82"/>
      <c r="K39" s="82"/>
      <c r="L39" s="10"/>
      <c r="M39" s="10"/>
      <c r="N39" s="82"/>
      <c r="O39" s="82"/>
      <c r="P39" s="10"/>
      <c r="Q39" s="10"/>
      <c r="R39" s="10"/>
      <c r="S39" s="73"/>
      <c r="T39" s="10"/>
      <c r="U39" s="41"/>
      <c r="V39" s="41"/>
      <c r="W39" s="12">
        <v>1</v>
      </c>
      <c r="X39" s="12">
        <v>2</v>
      </c>
      <c r="Y39" s="12">
        <v>1</v>
      </c>
      <c r="Z39" s="85"/>
      <c r="AA39" s="85"/>
      <c r="AB39" s="85"/>
      <c r="AC39" s="85"/>
      <c r="AD39" s="12">
        <v>2</v>
      </c>
      <c r="AE39" s="12">
        <v>1</v>
      </c>
      <c r="AF39" s="12">
        <v>2</v>
      </c>
      <c r="AG39" s="12">
        <v>1</v>
      </c>
      <c r="AH39" s="12">
        <v>2</v>
      </c>
      <c r="AI39" s="12">
        <v>1</v>
      </c>
      <c r="AJ39" s="12">
        <v>2</v>
      </c>
      <c r="AK39" s="12">
        <v>1</v>
      </c>
      <c r="AL39" s="12">
        <v>2</v>
      </c>
      <c r="AM39" s="12">
        <v>1</v>
      </c>
      <c r="AN39" s="12">
        <v>2</v>
      </c>
      <c r="AO39" s="76"/>
      <c r="AP39" s="76"/>
      <c r="AQ39" s="76"/>
      <c r="AR39" s="76"/>
      <c r="AS39" s="76"/>
      <c r="AT39" s="76"/>
      <c r="AU39" s="41"/>
      <c r="AV39" s="41"/>
      <c r="AW39" s="41"/>
      <c r="AX39" s="41"/>
      <c r="AY39" s="41"/>
      <c r="AZ39" s="41"/>
      <c r="BA39" s="41"/>
      <c r="BB39" s="41"/>
      <c r="BC39" s="41"/>
      <c r="BD39" s="14">
        <f t="shared" si="2"/>
        <v>21</v>
      </c>
    </row>
    <row r="40" spans="1:56" s="11" customFormat="1" ht="13.5" customHeight="1">
      <c r="A40" s="88" t="s">
        <v>71</v>
      </c>
      <c r="B40" s="92" t="s">
        <v>72</v>
      </c>
      <c r="C40" s="7" t="s">
        <v>17</v>
      </c>
      <c r="D40" s="59"/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85"/>
      <c r="K40" s="85"/>
      <c r="L40" s="12">
        <v>2</v>
      </c>
      <c r="M40" s="12">
        <v>2</v>
      </c>
      <c r="N40" s="85"/>
      <c r="O40" s="85"/>
      <c r="P40" s="12">
        <v>2</v>
      </c>
      <c r="Q40" s="12">
        <v>2</v>
      </c>
      <c r="R40" s="12">
        <v>2</v>
      </c>
      <c r="S40" s="78"/>
      <c r="T40" s="12">
        <v>2</v>
      </c>
      <c r="U40" s="41"/>
      <c r="V40" s="41"/>
      <c r="W40" s="12">
        <v>1</v>
      </c>
      <c r="X40" s="12">
        <v>1</v>
      </c>
      <c r="Y40" s="12">
        <v>1</v>
      </c>
      <c r="Z40" s="85"/>
      <c r="AA40" s="85"/>
      <c r="AB40" s="85"/>
      <c r="AC40" s="85"/>
      <c r="AD40" s="12">
        <v>1</v>
      </c>
      <c r="AE40" s="12">
        <v>1</v>
      </c>
      <c r="AF40" s="12">
        <v>1</v>
      </c>
      <c r="AG40" s="12">
        <v>1</v>
      </c>
      <c r="AH40" s="12">
        <v>1</v>
      </c>
      <c r="AI40" s="12">
        <v>1</v>
      </c>
      <c r="AJ40" s="12">
        <v>1</v>
      </c>
      <c r="AK40" s="12">
        <v>1</v>
      </c>
      <c r="AL40" s="12">
        <v>1</v>
      </c>
      <c r="AM40" s="12">
        <v>1</v>
      </c>
      <c r="AN40" s="12">
        <v>1</v>
      </c>
      <c r="AO40" s="76"/>
      <c r="AP40" s="76"/>
      <c r="AQ40" s="76"/>
      <c r="AR40" s="76"/>
      <c r="AS40" s="76"/>
      <c r="AT40" s="76"/>
      <c r="AU40" s="41"/>
      <c r="AV40" s="41"/>
      <c r="AW40" s="41"/>
      <c r="AX40" s="41"/>
      <c r="AY40" s="41"/>
      <c r="AZ40" s="41"/>
      <c r="BA40" s="41"/>
      <c r="BB40" s="41"/>
      <c r="BC40" s="41"/>
      <c r="BD40" s="14">
        <f t="shared" si="2"/>
        <v>36</v>
      </c>
    </row>
    <row r="41" spans="1:56" s="11" customFormat="1" ht="13.5" customHeight="1">
      <c r="A41" s="89"/>
      <c r="B41" s="93"/>
      <c r="C41" s="38" t="s">
        <v>18</v>
      </c>
      <c r="D41" s="59"/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83"/>
      <c r="K41" s="83"/>
      <c r="L41" s="24">
        <v>1</v>
      </c>
      <c r="M41" s="24">
        <v>1</v>
      </c>
      <c r="N41" s="83"/>
      <c r="O41" s="83"/>
      <c r="P41" s="24">
        <v>1</v>
      </c>
      <c r="Q41" s="24">
        <v>1</v>
      </c>
      <c r="R41" s="24">
        <v>1</v>
      </c>
      <c r="S41" s="76"/>
      <c r="T41" s="24">
        <v>1</v>
      </c>
      <c r="U41" s="41"/>
      <c r="V41" s="41"/>
      <c r="W41" s="12">
        <v>1</v>
      </c>
      <c r="X41" s="12"/>
      <c r="Y41" s="12">
        <v>1</v>
      </c>
      <c r="Z41" s="85"/>
      <c r="AA41" s="85"/>
      <c r="AB41" s="85"/>
      <c r="AC41" s="85"/>
      <c r="AD41" s="12">
        <v>1</v>
      </c>
      <c r="AE41" s="12"/>
      <c r="AF41" s="12">
        <v>1</v>
      </c>
      <c r="AG41" s="12"/>
      <c r="AH41" s="12">
        <v>1</v>
      </c>
      <c r="AI41" s="12"/>
      <c r="AJ41" s="24">
        <v>1</v>
      </c>
      <c r="AK41" s="24"/>
      <c r="AL41" s="24">
        <v>1</v>
      </c>
      <c r="AM41" s="12"/>
      <c r="AN41" s="12">
        <v>1</v>
      </c>
      <c r="AO41" s="76"/>
      <c r="AP41" s="76"/>
      <c r="AQ41" s="76"/>
      <c r="AR41" s="76"/>
      <c r="AS41" s="76"/>
      <c r="AT41" s="76"/>
      <c r="AU41" s="41"/>
      <c r="AV41" s="41"/>
      <c r="AW41" s="41"/>
      <c r="AX41" s="41"/>
      <c r="AY41" s="41"/>
      <c r="AZ41" s="41"/>
      <c r="BA41" s="41"/>
      <c r="BB41" s="41"/>
      <c r="BC41" s="41"/>
      <c r="BD41" s="14">
        <f t="shared" si="2"/>
        <v>19</v>
      </c>
    </row>
    <row r="42" spans="1:56" s="11" customFormat="1" ht="13.5" customHeight="1">
      <c r="A42" s="88" t="s">
        <v>73</v>
      </c>
      <c r="B42" s="94" t="s">
        <v>64</v>
      </c>
      <c r="C42" s="7" t="s">
        <v>17</v>
      </c>
      <c r="D42" s="59"/>
      <c r="E42" s="10"/>
      <c r="F42" s="10"/>
      <c r="G42" s="10"/>
      <c r="H42" s="10"/>
      <c r="I42" s="10"/>
      <c r="J42" s="82"/>
      <c r="K42" s="82"/>
      <c r="L42" s="10"/>
      <c r="M42" s="10"/>
      <c r="N42" s="82"/>
      <c r="O42" s="82"/>
      <c r="P42" s="10"/>
      <c r="Q42" s="10"/>
      <c r="R42" s="10"/>
      <c r="S42" s="73"/>
      <c r="T42" s="10"/>
      <c r="U42" s="41"/>
      <c r="V42" s="41"/>
      <c r="W42" s="24">
        <v>3</v>
      </c>
      <c r="X42" s="24">
        <v>3</v>
      </c>
      <c r="Y42" s="24">
        <v>3</v>
      </c>
      <c r="Z42" s="83"/>
      <c r="AA42" s="83"/>
      <c r="AB42" s="83"/>
      <c r="AC42" s="83"/>
      <c r="AD42" s="24">
        <v>3</v>
      </c>
      <c r="AE42" s="24">
        <v>3</v>
      </c>
      <c r="AF42" s="24">
        <v>3</v>
      </c>
      <c r="AG42" s="24">
        <v>3</v>
      </c>
      <c r="AH42" s="24">
        <v>3</v>
      </c>
      <c r="AI42" s="24">
        <v>3</v>
      </c>
      <c r="AJ42" s="24">
        <v>3</v>
      </c>
      <c r="AK42" s="24">
        <v>3</v>
      </c>
      <c r="AL42" s="24">
        <v>3</v>
      </c>
      <c r="AM42" s="24">
        <v>3</v>
      </c>
      <c r="AN42" s="24">
        <v>3</v>
      </c>
      <c r="AO42" s="76"/>
      <c r="AP42" s="76"/>
      <c r="AQ42" s="76"/>
      <c r="AR42" s="76"/>
      <c r="AS42" s="76"/>
      <c r="AT42" s="76"/>
      <c r="AU42" s="41"/>
      <c r="AV42" s="41"/>
      <c r="AW42" s="41"/>
      <c r="AX42" s="41"/>
      <c r="AY42" s="41"/>
      <c r="AZ42" s="41"/>
      <c r="BA42" s="41"/>
      <c r="BB42" s="41"/>
      <c r="BC42" s="41"/>
      <c r="BD42" s="14">
        <f t="shared" si="2"/>
        <v>42</v>
      </c>
    </row>
    <row r="43" spans="1:56" s="11" customFormat="1" ht="13.5" customHeight="1">
      <c r="A43" s="89"/>
      <c r="B43" s="94"/>
      <c r="C43" s="38" t="s">
        <v>18</v>
      </c>
      <c r="D43" s="59"/>
      <c r="E43" s="10"/>
      <c r="F43" s="10"/>
      <c r="G43" s="10"/>
      <c r="H43" s="10"/>
      <c r="I43" s="10"/>
      <c r="J43" s="82"/>
      <c r="K43" s="82"/>
      <c r="L43" s="10"/>
      <c r="M43" s="10"/>
      <c r="N43" s="82"/>
      <c r="O43" s="82"/>
      <c r="P43" s="10"/>
      <c r="Q43" s="10"/>
      <c r="R43" s="10"/>
      <c r="S43" s="73"/>
      <c r="T43" s="10"/>
      <c r="U43" s="41"/>
      <c r="V43" s="41"/>
      <c r="W43" s="12">
        <v>2</v>
      </c>
      <c r="X43" s="12">
        <v>1</v>
      </c>
      <c r="Y43" s="12">
        <v>2</v>
      </c>
      <c r="Z43" s="85"/>
      <c r="AA43" s="85"/>
      <c r="AB43" s="85"/>
      <c r="AC43" s="85"/>
      <c r="AD43" s="12">
        <v>1</v>
      </c>
      <c r="AE43" s="12">
        <v>2</v>
      </c>
      <c r="AF43" s="12">
        <v>1</v>
      </c>
      <c r="AG43" s="12">
        <v>2</v>
      </c>
      <c r="AH43" s="12">
        <v>1</v>
      </c>
      <c r="AI43" s="12">
        <v>2</v>
      </c>
      <c r="AJ43" s="12">
        <v>1</v>
      </c>
      <c r="AK43" s="12">
        <v>2</v>
      </c>
      <c r="AL43" s="12">
        <v>1</v>
      </c>
      <c r="AM43" s="12">
        <v>2</v>
      </c>
      <c r="AN43" s="12">
        <v>1</v>
      </c>
      <c r="AO43" s="76"/>
      <c r="AP43" s="76"/>
      <c r="AQ43" s="76"/>
      <c r="AR43" s="76"/>
      <c r="AS43" s="76"/>
      <c r="AT43" s="76"/>
      <c r="AU43" s="41"/>
      <c r="AV43" s="41"/>
      <c r="AW43" s="41"/>
      <c r="AX43" s="41"/>
      <c r="AY43" s="41"/>
      <c r="AZ43" s="41"/>
      <c r="BA43" s="41"/>
      <c r="BB43" s="41"/>
      <c r="BC43" s="41"/>
      <c r="BD43" s="14">
        <f t="shared" si="2"/>
        <v>21</v>
      </c>
    </row>
    <row r="44" spans="1:56" s="11" customFormat="1" ht="13.5" customHeight="1">
      <c r="A44" s="88" t="s">
        <v>87</v>
      </c>
      <c r="B44" s="94" t="s">
        <v>88</v>
      </c>
      <c r="C44" s="7" t="s">
        <v>17</v>
      </c>
      <c r="D44" s="59"/>
      <c r="E44" s="10"/>
      <c r="F44" s="10"/>
      <c r="G44" s="10"/>
      <c r="H44" s="10"/>
      <c r="I44" s="10"/>
      <c r="J44" s="82"/>
      <c r="K44" s="82"/>
      <c r="L44" s="10"/>
      <c r="M44" s="10"/>
      <c r="N44" s="82"/>
      <c r="O44" s="82"/>
      <c r="P44" s="10"/>
      <c r="Q44" s="10"/>
      <c r="R44" s="10"/>
      <c r="S44" s="73"/>
      <c r="T44" s="10"/>
      <c r="U44" s="41"/>
      <c r="V44" s="41"/>
      <c r="W44" s="24">
        <v>3</v>
      </c>
      <c r="X44" s="24">
        <v>3</v>
      </c>
      <c r="Y44" s="24">
        <v>3</v>
      </c>
      <c r="Z44" s="83"/>
      <c r="AA44" s="83"/>
      <c r="AB44" s="83"/>
      <c r="AC44" s="83"/>
      <c r="AD44" s="24">
        <v>3</v>
      </c>
      <c r="AE44" s="24">
        <v>3</v>
      </c>
      <c r="AF44" s="24">
        <v>3</v>
      </c>
      <c r="AG44" s="24">
        <v>3</v>
      </c>
      <c r="AH44" s="24">
        <v>3</v>
      </c>
      <c r="AI44" s="24">
        <v>3</v>
      </c>
      <c r="AJ44" s="24">
        <v>3</v>
      </c>
      <c r="AK44" s="24">
        <v>3</v>
      </c>
      <c r="AL44" s="24">
        <v>3</v>
      </c>
      <c r="AM44" s="24">
        <v>3</v>
      </c>
      <c r="AN44" s="24">
        <v>3</v>
      </c>
      <c r="AO44" s="76"/>
      <c r="AP44" s="76"/>
      <c r="AQ44" s="76"/>
      <c r="AR44" s="76"/>
      <c r="AS44" s="76"/>
      <c r="AT44" s="76"/>
      <c r="AU44" s="41"/>
      <c r="AV44" s="41"/>
      <c r="AW44" s="41"/>
      <c r="AX44" s="41"/>
      <c r="AY44" s="41"/>
      <c r="AZ44" s="41"/>
      <c r="BA44" s="41"/>
      <c r="BB44" s="41"/>
      <c r="BC44" s="41"/>
      <c r="BD44" s="14">
        <f>SUM(D44:BC44)</f>
        <v>42</v>
      </c>
    </row>
    <row r="45" spans="1:56" s="11" customFormat="1" ht="13.5" customHeight="1">
      <c r="A45" s="89"/>
      <c r="B45" s="94"/>
      <c r="C45" s="38" t="s">
        <v>18</v>
      </c>
      <c r="D45" s="59"/>
      <c r="E45" s="10"/>
      <c r="F45" s="10"/>
      <c r="G45" s="10"/>
      <c r="H45" s="10"/>
      <c r="I45" s="10"/>
      <c r="J45" s="82"/>
      <c r="K45" s="82"/>
      <c r="L45" s="10"/>
      <c r="M45" s="10"/>
      <c r="N45" s="82"/>
      <c r="O45" s="82"/>
      <c r="P45" s="10"/>
      <c r="Q45" s="10"/>
      <c r="R45" s="10"/>
      <c r="S45" s="73"/>
      <c r="T45" s="10"/>
      <c r="U45" s="41"/>
      <c r="V45" s="41"/>
      <c r="W45" s="12">
        <v>1</v>
      </c>
      <c r="X45" s="12">
        <v>2</v>
      </c>
      <c r="Y45" s="12">
        <v>1</v>
      </c>
      <c r="Z45" s="85"/>
      <c r="AA45" s="85"/>
      <c r="AB45" s="85"/>
      <c r="AC45" s="85"/>
      <c r="AD45" s="12">
        <v>1</v>
      </c>
      <c r="AE45" s="12">
        <v>2</v>
      </c>
      <c r="AF45" s="12">
        <v>1</v>
      </c>
      <c r="AG45" s="12">
        <v>2</v>
      </c>
      <c r="AH45" s="12">
        <v>1</v>
      </c>
      <c r="AI45" s="12">
        <v>2</v>
      </c>
      <c r="AJ45" s="12">
        <v>1</v>
      </c>
      <c r="AK45" s="12">
        <v>2</v>
      </c>
      <c r="AL45" s="12">
        <v>1</v>
      </c>
      <c r="AM45" s="12">
        <v>2</v>
      </c>
      <c r="AN45" s="12">
        <v>1</v>
      </c>
      <c r="AO45" s="76"/>
      <c r="AP45" s="76"/>
      <c r="AQ45" s="76"/>
      <c r="AR45" s="76"/>
      <c r="AS45" s="76"/>
      <c r="AT45" s="76"/>
      <c r="AU45" s="41"/>
      <c r="AV45" s="41"/>
      <c r="AW45" s="41"/>
      <c r="AX45" s="41"/>
      <c r="AY45" s="41"/>
      <c r="AZ45" s="41"/>
      <c r="BA45" s="41"/>
      <c r="BB45" s="41"/>
      <c r="BC45" s="41"/>
      <c r="BD45" s="14">
        <f>SUM(D45:BC45)</f>
        <v>20</v>
      </c>
    </row>
    <row r="46" spans="1:56" s="48" customFormat="1" ht="13.5" customHeight="1">
      <c r="A46" s="95" t="s">
        <v>24</v>
      </c>
      <c r="B46" s="133" t="s">
        <v>41</v>
      </c>
      <c r="C46" s="49" t="s">
        <v>17</v>
      </c>
      <c r="D46" s="59">
        <f aca="true" t="shared" si="9" ref="D46:T47">D48+D66+D72</f>
        <v>36</v>
      </c>
      <c r="E46" s="13">
        <f t="shared" si="9"/>
        <v>28</v>
      </c>
      <c r="F46" s="13">
        <f t="shared" si="9"/>
        <v>28</v>
      </c>
      <c r="G46" s="13">
        <f t="shared" si="9"/>
        <v>28</v>
      </c>
      <c r="H46" s="13">
        <f t="shared" si="9"/>
        <v>28</v>
      </c>
      <c r="I46" s="13">
        <f t="shared" si="9"/>
        <v>28</v>
      </c>
      <c r="J46" s="82">
        <f t="shared" si="9"/>
        <v>36</v>
      </c>
      <c r="K46" s="82">
        <f t="shared" si="9"/>
        <v>36</v>
      </c>
      <c r="L46" s="13">
        <f t="shared" si="9"/>
        <v>28</v>
      </c>
      <c r="M46" s="13">
        <f t="shared" si="9"/>
        <v>28</v>
      </c>
      <c r="N46" s="82">
        <f t="shared" si="9"/>
        <v>36</v>
      </c>
      <c r="O46" s="82">
        <f t="shared" si="9"/>
        <v>36</v>
      </c>
      <c r="P46" s="13">
        <f t="shared" si="9"/>
        <v>28</v>
      </c>
      <c r="Q46" s="13">
        <f>Q48+Q66+Q72</f>
        <v>28</v>
      </c>
      <c r="R46" s="13">
        <f t="shared" si="9"/>
        <v>28</v>
      </c>
      <c r="S46" s="73">
        <f>S48+S66+S72</f>
        <v>0</v>
      </c>
      <c r="T46" s="13">
        <f t="shared" si="9"/>
        <v>28</v>
      </c>
      <c r="U46" s="41"/>
      <c r="V46" s="41"/>
      <c r="W46" s="13">
        <f aca="true" t="shared" si="10" ref="W46:AN47">W48+W66+W72</f>
        <v>0</v>
      </c>
      <c r="X46" s="13">
        <f t="shared" si="10"/>
        <v>0</v>
      </c>
      <c r="Y46" s="13">
        <f t="shared" si="10"/>
        <v>0</v>
      </c>
      <c r="Z46" s="82">
        <f t="shared" si="10"/>
        <v>36</v>
      </c>
      <c r="AA46" s="82">
        <f t="shared" si="10"/>
        <v>36</v>
      </c>
      <c r="AB46" s="82">
        <f t="shared" si="10"/>
        <v>36</v>
      </c>
      <c r="AC46" s="82">
        <f t="shared" si="10"/>
        <v>36</v>
      </c>
      <c r="AD46" s="13">
        <f t="shared" si="10"/>
        <v>0</v>
      </c>
      <c r="AE46" s="13">
        <f t="shared" si="10"/>
        <v>0</v>
      </c>
      <c r="AF46" s="13">
        <f t="shared" si="10"/>
        <v>0</v>
      </c>
      <c r="AG46" s="13">
        <f t="shared" si="10"/>
        <v>0</v>
      </c>
      <c r="AH46" s="13">
        <f t="shared" si="10"/>
        <v>0</v>
      </c>
      <c r="AI46" s="13">
        <f t="shared" si="10"/>
        <v>0</v>
      </c>
      <c r="AJ46" s="13">
        <f t="shared" si="10"/>
        <v>0</v>
      </c>
      <c r="AK46" s="13">
        <f t="shared" si="10"/>
        <v>0</v>
      </c>
      <c r="AL46" s="13">
        <f t="shared" si="10"/>
        <v>0</v>
      </c>
      <c r="AM46" s="13">
        <f t="shared" si="10"/>
        <v>0</v>
      </c>
      <c r="AN46" s="13">
        <f t="shared" si="10"/>
        <v>0</v>
      </c>
      <c r="AO46" s="76"/>
      <c r="AP46" s="76"/>
      <c r="AQ46" s="76"/>
      <c r="AR46" s="76"/>
      <c r="AS46" s="76"/>
      <c r="AT46" s="76"/>
      <c r="AU46" s="41"/>
      <c r="AV46" s="41"/>
      <c r="AW46" s="41"/>
      <c r="AX46" s="41"/>
      <c r="AY46" s="41"/>
      <c r="AZ46" s="41"/>
      <c r="BA46" s="41"/>
      <c r="BB46" s="41"/>
      <c r="BC46" s="41"/>
      <c r="BD46" s="14">
        <f t="shared" si="2"/>
        <v>632</v>
      </c>
    </row>
    <row r="47" spans="1:56" s="52" customFormat="1" ht="13.5" customHeight="1">
      <c r="A47" s="96"/>
      <c r="B47" s="134"/>
      <c r="C47" s="50" t="s">
        <v>18</v>
      </c>
      <c r="D47" s="63">
        <f t="shared" si="9"/>
        <v>0</v>
      </c>
      <c r="E47" s="51">
        <f t="shared" si="9"/>
        <v>14</v>
      </c>
      <c r="F47" s="51">
        <f t="shared" si="9"/>
        <v>14</v>
      </c>
      <c r="G47" s="51">
        <f t="shared" si="9"/>
        <v>14</v>
      </c>
      <c r="H47" s="51">
        <f t="shared" si="9"/>
        <v>14</v>
      </c>
      <c r="I47" s="51">
        <f t="shared" si="9"/>
        <v>14</v>
      </c>
      <c r="J47" s="86">
        <f t="shared" si="9"/>
        <v>0</v>
      </c>
      <c r="K47" s="86">
        <f t="shared" si="9"/>
        <v>0</v>
      </c>
      <c r="L47" s="51">
        <f t="shared" si="9"/>
        <v>14</v>
      </c>
      <c r="M47" s="51">
        <f t="shared" si="9"/>
        <v>14</v>
      </c>
      <c r="N47" s="86">
        <f t="shared" si="9"/>
        <v>0</v>
      </c>
      <c r="O47" s="86">
        <f t="shared" si="9"/>
        <v>0</v>
      </c>
      <c r="P47" s="51">
        <f t="shared" si="9"/>
        <v>14</v>
      </c>
      <c r="Q47" s="51">
        <f>Q49+Q67+Q73</f>
        <v>14</v>
      </c>
      <c r="R47" s="51">
        <f t="shared" si="9"/>
        <v>14</v>
      </c>
      <c r="S47" s="79">
        <f>S49+S67+S73</f>
        <v>0</v>
      </c>
      <c r="T47" s="51">
        <f t="shared" si="9"/>
        <v>14</v>
      </c>
      <c r="U47" s="56"/>
      <c r="V47" s="56"/>
      <c r="W47" s="51">
        <f t="shared" si="10"/>
        <v>0</v>
      </c>
      <c r="X47" s="51">
        <f t="shared" si="10"/>
        <v>0</v>
      </c>
      <c r="Y47" s="51">
        <f t="shared" si="10"/>
        <v>0</v>
      </c>
      <c r="Z47" s="86">
        <f t="shared" si="10"/>
        <v>0</v>
      </c>
      <c r="AA47" s="86">
        <f t="shared" si="10"/>
        <v>0</v>
      </c>
      <c r="AB47" s="86">
        <f t="shared" si="10"/>
        <v>0</v>
      </c>
      <c r="AC47" s="86">
        <f t="shared" si="10"/>
        <v>0</v>
      </c>
      <c r="AD47" s="51">
        <f t="shared" si="10"/>
        <v>0</v>
      </c>
      <c r="AE47" s="51">
        <f t="shared" si="10"/>
        <v>0</v>
      </c>
      <c r="AF47" s="51">
        <f t="shared" si="10"/>
        <v>0</v>
      </c>
      <c r="AG47" s="51">
        <f t="shared" si="10"/>
        <v>0</v>
      </c>
      <c r="AH47" s="51">
        <f t="shared" si="10"/>
        <v>0</v>
      </c>
      <c r="AI47" s="51">
        <f t="shared" si="10"/>
        <v>0</v>
      </c>
      <c r="AJ47" s="51">
        <f t="shared" si="10"/>
        <v>0</v>
      </c>
      <c r="AK47" s="51">
        <f t="shared" si="10"/>
        <v>0</v>
      </c>
      <c r="AL47" s="51">
        <f t="shared" si="10"/>
        <v>0</v>
      </c>
      <c r="AM47" s="51">
        <f t="shared" si="10"/>
        <v>0</v>
      </c>
      <c r="AN47" s="51">
        <f t="shared" si="10"/>
        <v>0</v>
      </c>
      <c r="AO47" s="76"/>
      <c r="AP47" s="76"/>
      <c r="AQ47" s="76"/>
      <c r="AR47" s="76"/>
      <c r="AS47" s="76"/>
      <c r="AT47" s="76"/>
      <c r="AU47" s="56"/>
      <c r="AV47" s="56"/>
      <c r="AW47" s="56"/>
      <c r="AX47" s="56"/>
      <c r="AY47" s="56"/>
      <c r="AZ47" s="56"/>
      <c r="BA47" s="56"/>
      <c r="BB47" s="56"/>
      <c r="BC47" s="56"/>
      <c r="BD47" s="14">
        <f t="shared" si="2"/>
        <v>154</v>
      </c>
    </row>
    <row r="48" spans="1:56" s="52" customFormat="1" ht="13.5" customHeight="1">
      <c r="A48" s="129" t="s">
        <v>45</v>
      </c>
      <c r="B48" s="115" t="s">
        <v>46</v>
      </c>
      <c r="C48" s="55" t="s">
        <v>17</v>
      </c>
      <c r="D48" s="62">
        <f aca="true" t="shared" si="11" ref="D48:F49">D50+D54+D58+D62+D52+D64+D56+D60</f>
        <v>36</v>
      </c>
      <c r="E48" s="53">
        <f t="shared" si="11"/>
        <v>22</v>
      </c>
      <c r="F48" s="53">
        <f t="shared" si="11"/>
        <v>22</v>
      </c>
      <c r="G48" s="53">
        <f>G50+G54+G58+G62+G52+G64+G56+G60</f>
        <v>22</v>
      </c>
      <c r="H48" s="53">
        <f aca="true" t="shared" si="12" ref="H48:T49">H50+H54+H58+H62+H52+H64+H56+H60</f>
        <v>22</v>
      </c>
      <c r="I48" s="53">
        <f t="shared" si="12"/>
        <v>22</v>
      </c>
      <c r="J48" s="86">
        <f t="shared" si="12"/>
        <v>36</v>
      </c>
      <c r="K48" s="86">
        <f t="shared" si="12"/>
        <v>36</v>
      </c>
      <c r="L48" s="53">
        <f t="shared" si="12"/>
        <v>22</v>
      </c>
      <c r="M48" s="53">
        <f t="shared" si="12"/>
        <v>22</v>
      </c>
      <c r="N48" s="86">
        <f t="shared" si="12"/>
        <v>0</v>
      </c>
      <c r="O48" s="86">
        <f t="shared" si="12"/>
        <v>36</v>
      </c>
      <c r="P48" s="53">
        <f t="shared" si="12"/>
        <v>22</v>
      </c>
      <c r="Q48" s="53">
        <f>Q50+Q54+Q58+Q62+Q52+Q64+Q56+Q60</f>
        <v>22</v>
      </c>
      <c r="R48" s="53">
        <f t="shared" si="12"/>
        <v>22</v>
      </c>
      <c r="S48" s="79">
        <f>S50+S54+S58+S62+S52+S64+S56+S60</f>
        <v>0</v>
      </c>
      <c r="T48" s="53">
        <f t="shared" si="12"/>
        <v>22</v>
      </c>
      <c r="U48" s="42"/>
      <c r="V48" s="42"/>
      <c r="W48" s="53">
        <f aca="true" t="shared" si="13" ref="W48:AN49">W50+W54+W58+W62+W52+W64+W56+W60</f>
        <v>0</v>
      </c>
      <c r="X48" s="53">
        <f t="shared" si="13"/>
        <v>0</v>
      </c>
      <c r="Y48" s="53">
        <f t="shared" si="13"/>
        <v>0</v>
      </c>
      <c r="Z48" s="86">
        <f t="shared" si="13"/>
        <v>0</v>
      </c>
      <c r="AA48" s="86">
        <f t="shared" si="13"/>
        <v>0</v>
      </c>
      <c r="AB48" s="86">
        <f t="shared" si="13"/>
        <v>0</v>
      </c>
      <c r="AC48" s="86">
        <f t="shared" si="13"/>
        <v>0</v>
      </c>
      <c r="AD48" s="53">
        <f t="shared" si="13"/>
        <v>0</v>
      </c>
      <c r="AE48" s="53">
        <f t="shared" si="13"/>
        <v>0</v>
      </c>
      <c r="AF48" s="53">
        <f t="shared" si="13"/>
        <v>0</v>
      </c>
      <c r="AG48" s="53">
        <f t="shared" si="13"/>
        <v>0</v>
      </c>
      <c r="AH48" s="53">
        <f t="shared" si="13"/>
        <v>0</v>
      </c>
      <c r="AI48" s="53">
        <f t="shared" si="13"/>
        <v>0</v>
      </c>
      <c r="AJ48" s="53">
        <f t="shared" si="13"/>
        <v>0</v>
      </c>
      <c r="AK48" s="53">
        <f t="shared" si="13"/>
        <v>0</v>
      </c>
      <c r="AL48" s="53">
        <f t="shared" si="13"/>
        <v>0</v>
      </c>
      <c r="AM48" s="53">
        <f t="shared" si="13"/>
        <v>0</v>
      </c>
      <c r="AN48" s="53">
        <f t="shared" si="13"/>
        <v>0</v>
      </c>
      <c r="AO48" s="76"/>
      <c r="AP48" s="76"/>
      <c r="AQ48" s="76"/>
      <c r="AR48" s="76"/>
      <c r="AS48" s="76"/>
      <c r="AT48" s="76"/>
      <c r="AU48" s="56"/>
      <c r="AV48" s="56"/>
      <c r="AW48" s="56"/>
      <c r="AX48" s="56"/>
      <c r="AY48" s="56"/>
      <c r="AZ48" s="56"/>
      <c r="BA48" s="56"/>
      <c r="BB48" s="56"/>
      <c r="BC48" s="56"/>
      <c r="BD48" s="14">
        <f t="shared" si="2"/>
        <v>386</v>
      </c>
    </row>
    <row r="49" spans="1:56" s="52" customFormat="1" ht="13.5" customHeight="1">
      <c r="A49" s="130"/>
      <c r="B49" s="115"/>
      <c r="C49" s="55" t="s">
        <v>18</v>
      </c>
      <c r="D49" s="62">
        <f t="shared" si="11"/>
        <v>0</v>
      </c>
      <c r="E49" s="53">
        <f t="shared" si="11"/>
        <v>11</v>
      </c>
      <c r="F49" s="53">
        <f t="shared" si="11"/>
        <v>11</v>
      </c>
      <c r="G49" s="53">
        <f>G51+G55+G59+G63+G53+G65+G57+G61</f>
        <v>11</v>
      </c>
      <c r="H49" s="53">
        <f t="shared" si="12"/>
        <v>11</v>
      </c>
      <c r="I49" s="53">
        <f t="shared" si="12"/>
        <v>11</v>
      </c>
      <c r="J49" s="86">
        <f t="shared" si="12"/>
        <v>0</v>
      </c>
      <c r="K49" s="86">
        <f t="shared" si="12"/>
        <v>0</v>
      </c>
      <c r="L49" s="53">
        <f t="shared" si="12"/>
        <v>11</v>
      </c>
      <c r="M49" s="53">
        <f t="shared" si="12"/>
        <v>11</v>
      </c>
      <c r="N49" s="86">
        <f t="shared" si="12"/>
        <v>0</v>
      </c>
      <c r="O49" s="86">
        <f t="shared" si="12"/>
        <v>0</v>
      </c>
      <c r="P49" s="53">
        <f t="shared" si="12"/>
        <v>11</v>
      </c>
      <c r="Q49" s="53">
        <f>Q51+Q55+Q59+Q63+Q53+Q65+Q57+Q61</f>
        <v>11</v>
      </c>
      <c r="R49" s="53">
        <f t="shared" si="12"/>
        <v>11</v>
      </c>
      <c r="S49" s="79">
        <f>S51+S55+S59+S63+S53+S65+S57+S61</f>
        <v>0</v>
      </c>
      <c r="T49" s="53">
        <f t="shared" si="12"/>
        <v>11</v>
      </c>
      <c r="U49" s="42"/>
      <c r="V49" s="42"/>
      <c r="W49" s="53">
        <f t="shared" si="13"/>
        <v>0</v>
      </c>
      <c r="X49" s="53">
        <f t="shared" si="13"/>
        <v>0</v>
      </c>
      <c r="Y49" s="53">
        <f t="shared" si="13"/>
        <v>0</v>
      </c>
      <c r="Z49" s="86">
        <f t="shared" si="13"/>
        <v>0</v>
      </c>
      <c r="AA49" s="86">
        <f t="shared" si="13"/>
        <v>0</v>
      </c>
      <c r="AB49" s="86">
        <f t="shared" si="13"/>
        <v>0</v>
      </c>
      <c r="AC49" s="86">
        <f t="shared" si="13"/>
        <v>0</v>
      </c>
      <c r="AD49" s="53">
        <f t="shared" si="13"/>
        <v>0</v>
      </c>
      <c r="AE49" s="53">
        <f t="shared" si="13"/>
        <v>0</v>
      </c>
      <c r="AF49" s="53">
        <f t="shared" si="13"/>
        <v>0</v>
      </c>
      <c r="AG49" s="53">
        <f t="shared" si="13"/>
        <v>0</v>
      </c>
      <c r="AH49" s="53">
        <f t="shared" si="13"/>
        <v>0</v>
      </c>
      <c r="AI49" s="53">
        <f t="shared" si="13"/>
        <v>0</v>
      </c>
      <c r="AJ49" s="53">
        <f t="shared" si="13"/>
        <v>0</v>
      </c>
      <c r="AK49" s="53">
        <f t="shared" si="13"/>
        <v>0</v>
      </c>
      <c r="AL49" s="53">
        <f t="shared" si="13"/>
        <v>0</v>
      </c>
      <c r="AM49" s="53">
        <f t="shared" si="13"/>
        <v>0</v>
      </c>
      <c r="AN49" s="53">
        <f t="shared" si="13"/>
        <v>0</v>
      </c>
      <c r="AO49" s="76"/>
      <c r="AP49" s="76"/>
      <c r="AQ49" s="76"/>
      <c r="AR49" s="76"/>
      <c r="AS49" s="76"/>
      <c r="AT49" s="76"/>
      <c r="AU49" s="56"/>
      <c r="AV49" s="56"/>
      <c r="AW49" s="56"/>
      <c r="AX49" s="56"/>
      <c r="AY49" s="56"/>
      <c r="AZ49" s="56"/>
      <c r="BA49" s="56"/>
      <c r="BB49" s="56"/>
      <c r="BC49" s="56"/>
      <c r="BD49" s="14">
        <f t="shared" si="2"/>
        <v>121</v>
      </c>
    </row>
    <row r="50" spans="1:56" s="4" customFormat="1" ht="14.25" customHeight="1">
      <c r="A50" s="121" t="s">
        <v>47</v>
      </c>
      <c r="B50" s="117" t="s">
        <v>48</v>
      </c>
      <c r="C50" s="5" t="s">
        <v>17</v>
      </c>
      <c r="D50" s="62"/>
      <c r="E50" s="24">
        <v>4</v>
      </c>
      <c r="F50" s="24">
        <v>4</v>
      </c>
      <c r="G50" s="24">
        <v>4</v>
      </c>
      <c r="H50" s="24">
        <v>4</v>
      </c>
      <c r="I50" s="24">
        <v>4</v>
      </c>
      <c r="J50" s="83"/>
      <c r="K50" s="83"/>
      <c r="L50" s="24">
        <v>4</v>
      </c>
      <c r="M50" s="24">
        <v>4</v>
      </c>
      <c r="N50" s="83"/>
      <c r="O50" s="83"/>
      <c r="P50" s="24">
        <v>4</v>
      </c>
      <c r="Q50" s="24">
        <v>4</v>
      </c>
      <c r="R50" s="24">
        <v>4</v>
      </c>
      <c r="S50" s="76"/>
      <c r="T50" s="24">
        <v>4</v>
      </c>
      <c r="U50" s="42"/>
      <c r="V50" s="42"/>
      <c r="W50" s="24"/>
      <c r="X50" s="24"/>
      <c r="Y50" s="24"/>
      <c r="Z50" s="83"/>
      <c r="AA50" s="83"/>
      <c r="AB50" s="83"/>
      <c r="AC50" s="83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76"/>
      <c r="AP50" s="76"/>
      <c r="AQ50" s="76"/>
      <c r="AR50" s="76"/>
      <c r="AS50" s="76"/>
      <c r="AT50" s="76"/>
      <c r="AU50" s="42"/>
      <c r="AV50" s="42"/>
      <c r="AW50" s="42"/>
      <c r="AX50" s="42"/>
      <c r="AY50" s="42"/>
      <c r="AZ50" s="42"/>
      <c r="BA50" s="42"/>
      <c r="BB50" s="42"/>
      <c r="BC50" s="42"/>
      <c r="BD50" s="14">
        <f t="shared" si="2"/>
        <v>44</v>
      </c>
    </row>
    <row r="51" spans="1:56" s="4" customFormat="1" ht="14.25" customHeight="1">
      <c r="A51" s="122"/>
      <c r="B51" s="118"/>
      <c r="C51" s="5" t="s">
        <v>18</v>
      </c>
      <c r="D51" s="60"/>
      <c r="E51" s="24">
        <v>2</v>
      </c>
      <c r="F51" s="24">
        <v>2</v>
      </c>
      <c r="G51" s="24">
        <v>2</v>
      </c>
      <c r="H51" s="24">
        <v>2</v>
      </c>
      <c r="I51" s="24">
        <v>2</v>
      </c>
      <c r="J51" s="83"/>
      <c r="K51" s="83"/>
      <c r="L51" s="24">
        <v>2</v>
      </c>
      <c r="M51" s="24">
        <v>2</v>
      </c>
      <c r="N51" s="83"/>
      <c r="O51" s="83"/>
      <c r="P51" s="24">
        <v>2</v>
      </c>
      <c r="Q51" s="24">
        <v>2</v>
      </c>
      <c r="R51" s="24">
        <v>2</v>
      </c>
      <c r="S51" s="76"/>
      <c r="T51" s="24">
        <v>2</v>
      </c>
      <c r="U51" s="42"/>
      <c r="V51" s="42"/>
      <c r="W51" s="24"/>
      <c r="X51" s="24"/>
      <c r="Y51" s="24"/>
      <c r="Z51" s="83"/>
      <c r="AA51" s="83"/>
      <c r="AB51" s="83"/>
      <c r="AC51" s="83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76"/>
      <c r="AP51" s="76"/>
      <c r="AQ51" s="76"/>
      <c r="AR51" s="76"/>
      <c r="AS51" s="76"/>
      <c r="AT51" s="76"/>
      <c r="AU51" s="42"/>
      <c r="AV51" s="42"/>
      <c r="AW51" s="42"/>
      <c r="AX51" s="42"/>
      <c r="AY51" s="42"/>
      <c r="AZ51" s="42"/>
      <c r="BA51" s="42"/>
      <c r="BB51" s="42"/>
      <c r="BC51" s="42"/>
      <c r="BD51" s="14">
        <f t="shared" si="2"/>
        <v>22</v>
      </c>
    </row>
    <row r="52" spans="1:56" s="4" customFormat="1" ht="14.25" customHeight="1">
      <c r="A52" s="121" t="s">
        <v>58</v>
      </c>
      <c r="B52" s="117" t="s">
        <v>59</v>
      </c>
      <c r="C52" s="5" t="s">
        <v>17</v>
      </c>
      <c r="D52" s="60"/>
      <c r="E52" s="24">
        <v>4</v>
      </c>
      <c r="F52" s="24">
        <v>4</v>
      </c>
      <c r="G52" s="24">
        <v>4</v>
      </c>
      <c r="H52" s="24">
        <v>4</v>
      </c>
      <c r="I52" s="24">
        <v>4</v>
      </c>
      <c r="J52" s="83"/>
      <c r="K52" s="83"/>
      <c r="L52" s="24">
        <v>4</v>
      </c>
      <c r="M52" s="24">
        <v>4</v>
      </c>
      <c r="N52" s="83"/>
      <c r="O52" s="83"/>
      <c r="P52" s="24">
        <v>4</v>
      </c>
      <c r="Q52" s="24">
        <v>4</v>
      </c>
      <c r="R52" s="24">
        <v>4</v>
      </c>
      <c r="S52" s="76"/>
      <c r="T52" s="24">
        <v>4</v>
      </c>
      <c r="U52" s="42"/>
      <c r="V52" s="42"/>
      <c r="W52" s="24"/>
      <c r="X52" s="24"/>
      <c r="Y52" s="24"/>
      <c r="Z52" s="83"/>
      <c r="AA52" s="83"/>
      <c r="AB52" s="83"/>
      <c r="AC52" s="83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76"/>
      <c r="AP52" s="76"/>
      <c r="AQ52" s="76"/>
      <c r="AR52" s="76"/>
      <c r="AS52" s="76"/>
      <c r="AT52" s="76"/>
      <c r="AU52" s="42"/>
      <c r="AV52" s="42"/>
      <c r="AW52" s="42"/>
      <c r="AX52" s="42"/>
      <c r="AY52" s="42"/>
      <c r="AZ52" s="42"/>
      <c r="BA52" s="42"/>
      <c r="BB52" s="42"/>
      <c r="BC52" s="42"/>
      <c r="BD52" s="14">
        <f t="shared" si="2"/>
        <v>44</v>
      </c>
    </row>
    <row r="53" spans="1:56" s="4" customFormat="1" ht="14.25" customHeight="1">
      <c r="A53" s="122"/>
      <c r="B53" s="118"/>
      <c r="C53" s="5" t="s">
        <v>18</v>
      </c>
      <c r="D53" s="60"/>
      <c r="E53" s="24">
        <v>2</v>
      </c>
      <c r="F53" s="24">
        <v>2</v>
      </c>
      <c r="G53" s="24">
        <v>2</v>
      </c>
      <c r="H53" s="24">
        <v>2</v>
      </c>
      <c r="I53" s="24">
        <v>2</v>
      </c>
      <c r="J53" s="83"/>
      <c r="K53" s="83"/>
      <c r="L53" s="24">
        <v>2</v>
      </c>
      <c r="M53" s="24">
        <v>2</v>
      </c>
      <c r="N53" s="83"/>
      <c r="O53" s="83"/>
      <c r="P53" s="24">
        <v>2</v>
      </c>
      <c r="Q53" s="24">
        <v>2</v>
      </c>
      <c r="R53" s="24">
        <v>2</v>
      </c>
      <c r="S53" s="76"/>
      <c r="T53" s="24">
        <v>2</v>
      </c>
      <c r="U53" s="42"/>
      <c r="V53" s="42"/>
      <c r="W53" s="24"/>
      <c r="X53" s="24"/>
      <c r="Y53" s="24"/>
      <c r="Z53" s="83"/>
      <c r="AA53" s="83"/>
      <c r="AB53" s="83"/>
      <c r="AC53" s="83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76"/>
      <c r="AP53" s="76"/>
      <c r="AQ53" s="76"/>
      <c r="AR53" s="76"/>
      <c r="AS53" s="76"/>
      <c r="AT53" s="76"/>
      <c r="AU53" s="42"/>
      <c r="AV53" s="42"/>
      <c r="AW53" s="42"/>
      <c r="AX53" s="42"/>
      <c r="AY53" s="42"/>
      <c r="AZ53" s="42"/>
      <c r="BA53" s="42"/>
      <c r="BB53" s="42"/>
      <c r="BC53" s="42"/>
      <c r="BD53" s="14">
        <f t="shared" si="2"/>
        <v>22</v>
      </c>
    </row>
    <row r="54" spans="1:56" s="4" customFormat="1" ht="14.25" customHeight="1">
      <c r="A54" s="121" t="s">
        <v>49</v>
      </c>
      <c r="B54" s="119" t="s">
        <v>50</v>
      </c>
      <c r="C54" s="5" t="s">
        <v>17</v>
      </c>
      <c r="D54" s="62"/>
      <c r="E54" s="24">
        <v>4</v>
      </c>
      <c r="F54" s="24">
        <v>4</v>
      </c>
      <c r="G54" s="24">
        <v>4</v>
      </c>
      <c r="H54" s="24">
        <v>4</v>
      </c>
      <c r="I54" s="24">
        <v>4</v>
      </c>
      <c r="J54" s="83"/>
      <c r="K54" s="83"/>
      <c r="L54" s="24">
        <v>4</v>
      </c>
      <c r="M54" s="24">
        <v>4</v>
      </c>
      <c r="N54" s="83"/>
      <c r="O54" s="83"/>
      <c r="P54" s="24">
        <v>4</v>
      </c>
      <c r="Q54" s="24">
        <v>4</v>
      </c>
      <c r="R54" s="24">
        <v>4</v>
      </c>
      <c r="S54" s="76"/>
      <c r="T54" s="24">
        <v>4</v>
      </c>
      <c r="U54" s="42"/>
      <c r="V54" s="42"/>
      <c r="W54" s="24"/>
      <c r="X54" s="24"/>
      <c r="Y54" s="24"/>
      <c r="Z54" s="83"/>
      <c r="AA54" s="83"/>
      <c r="AB54" s="83"/>
      <c r="AC54" s="83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76"/>
      <c r="AP54" s="76"/>
      <c r="AQ54" s="76"/>
      <c r="AR54" s="76"/>
      <c r="AS54" s="76"/>
      <c r="AT54" s="76"/>
      <c r="AU54" s="42"/>
      <c r="AV54" s="42"/>
      <c r="AW54" s="42"/>
      <c r="AX54" s="42"/>
      <c r="AY54" s="42"/>
      <c r="AZ54" s="42"/>
      <c r="BA54" s="42"/>
      <c r="BB54" s="42"/>
      <c r="BC54" s="42"/>
      <c r="BD54" s="14">
        <f t="shared" si="2"/>
        <v>44</v>
      </c>
    </row>
    <row r="55" spans="1:56" s="4" customFormat="1" ht="14.25" customHeight="1">
      <c r="A55" s="122"/>
      <c r="B55" s="119"/>
      <c r="C55" s="5" t="s">
        <v>18</v>
      </c>
      <c r="D55" s="60"/>
      <c r="E55" s="24">
        <v>2</v>
      </c>
      <c r="F55" s="24">
        <v>2</v>
      </c>
      <c r="G55" s="24">
        <v>2</v>
      </c>
      <c r="H55" s="24">
        <v>2</v>
      </c>
      <c r="I55" s="24">
        <v>2</v>
      </c>
      <c r="J55" s="83"/>
      <c r="K55" s="83"/>
      <c r="L55" s="24">
        <v>2</v>
      </c>
      <c r="M55" s="24">
        <v>2</v>
      </c>
      <c r="N55" s="83"/>
      <c r="O55" s="83"/>
      <c r="P55" s="24">
        <v>2</v>
      </c>
      <c r="Q55" s="24">
        <v>2</v>
      </c>
      <c r="R55" s="24">
        <v>2</v>
      </c>
      <c r="S55" s="76"/>
      <c r="T55" s="24">
        <v>2</v>
      </c>
      <c r="U55" s="41"/>
      <c r="V55" s="41"/>
      <c r="W55" s="10"/>
      <c r="X55" s="10"/>
      <c r="Y55" s="10"/>
      <c r="Z55" s="82"/>
      <c r="AA55" s="82"/>
      <c r="AB55" s="82"/>
      <c r="AC55" s="82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76"/>
      <c r="AP55" s="76"/>
      <c r="AQ55" s="76"/>
      <c r="AR55" s="76"/>
      <c r="AS55" s="76"/>
      <c r="AT55" s="76"/>
      <c r="AU55" s="41"/>
      <c r="AV55" s="41"/>
      <c r="AW55" s="41"/>
      <c r="AX55" s="41"/>
      <c r="AY55" s="41"/>
      <c r="AZ55" s="41"/>
      <c r="BA55" s="41"/>
      <c r="BB55" s="41"/>
      <c r="BC55" s="41"/>
      <c r="BD55" s="14">
        <f t="shared" si="2"/>
        <v>22</v>
      </c>
    </row>
    <row r="56" spans="1:56" s="4" customFormat="1" ht="14.25" customHeight="1">
      <c r="A56" s="121" t="s">
        <v>74</v>
      </c>
      <c r="B56" s="131" t="s">
        <v>75</v>
      </c>
      <c r="C56" s="5" t="s">
        <v>17</v>
      </c>
      <c r="D56" s="60"/>
      <c r="E56" s="24">
        <v>4</v>
      </c>
      <c r="F56" s="24">
        <v>4</v>
      </c>
      <c r="G56" s="24">
        <v>4</v>
      </c>
      <c r="H56" s="24">
        <v>4</v>
      </c>
      <c r="I56" s="24">
        <v>4</v>
      </c>
      <c r="J56" s="84"/>
      <c r="K56" s="84"/>
      <c r="L56" s="24">
        <v>4</v>
      </c>
      <c r="M56" s="24">
        <v>4</v>
      </c>
      <c r="N56" s="84"/>
      <c r="O56" s="84"/>
      <c r="P56" s="24">
        <v>4</v>
      </c>
      <c r="Q56" s="24">
        <v>4</v>
      </c>
      <c r="R56" s="24">
        <v>4</v>
      </c>
      <c r="S56" s="77"/>
      <c r="T56" s="24">
        <v>4</v>
      </c>
      <c r="U56" s="41"/>
      <c r="V56" s="41"/>
      <c r="W56" s="10"/>
      <c r="X56" s="10"/>
      <c r="Y56" s="10"/>
      <c r="Z56" s="82"/>
      <c r="AA56" s="82"/>
      <c r="AB56" s="82"/>
      <c r="AC56" s="82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76"/>
      <c r="AP56" s="76"/>
      <c r="AQ56" s="76"/>
      <c r="AR56" s="76"/>
      <c r="AS56" s="76"/>
      <c r="AT56" s="76"/>
      <c r="AU56" s="41"/>
      <c r="AV56" s="41"/>
      <c r="AW56" s="41"/>
      <c r="AX56" s="41"/>
      <c r="AY56" s="41"/>
      <c r="AZ56" s="41"/>
      <c r="BA56" s="41"/>
      <c r="BB56" s="41"/>
      <c r="BC56" s="41"/>
      <c r="BD56" s="14">
        <f t="shared" si="2"/>
        <v>44</v>
      </c>
    </row>
    <row r="57" spans="1:56" s="4" customFormat="1" ht="14.25" customHeight="1">
      <c r="A57" s="122"/>
      <c r="B57" s="132"/>
      <c r="C57" s="5" t="s">
        <v>18</v>
      </c>
      <c r="D57" s="60"/>
      <c r="E57" s="24">
        <v>2</v>
      </c>
      <c r="F57" s="24">
        <v>2</v>
      </c>
      <c r="G57" s="24">
        <v>2</v>
      </c>
      <c r="H57" s="24">
        <v>2</v>
      </c>
      <c r="I57" s="24">
        <v>2</v>
      </c>
      <c r="J57" s="84"/>
      <c r="K57" s="84"/>
      <c r="L57" s="24">
        <v>2</v>
      </c>
      <c r="M57" s="24">
        <v>2</v>
      </c>
      <c r="N57" s="84"/>
      <c r="O57" s="84"/>
      <c r="P57" s="24">
        <v>2</v>
      </c>
      <c r="Q57" s="24">
        <v>2</v>
      </c>
      <c r="R57" s="24">
        <v>2</v>
      </c>
      <c r="S57" s="77"/>
      <c r="T57" s="24">
        <v>2</v>
      </c>
      <c r="U57" s="41"/>
      <c r="V57" s="41"/>
      <c r="W57" s="10"/>
      <c r="X57" s="10"/>
      <c r="Y57" s="10"/>
      <c r="Z57" s="82"/>
      <c r="AA57" s="82"/>
      <c r="AB57" s="82"/>
      <c r="AC57" s="82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76"/>
      <c r="AP57" s="76"/>
      <c r="AQ57" s="76"/>
      <c r="AR57" s="76"/>
      <c r="AS57" s="76"/>
      <c r="AT57" s="76"/>
      <c r="AU57" s="41"/>
      <c r="AV57" s="41"/>
      <c r="AW57" s="41"/>
      <c r="AX57" s="41"/>
      <c r="AY57" s="41"/>
      <c r="AZ57" s="41"/>
      <c r="BA57" s="41"/>
      <c r="BB57" s="41"/>
      <c r="BC57" s="41"/>
      <c r="BD57" s="14">
        <f t="shared" si="2"/>
        <v>22</v>
      </c>
    </row>
    <row r="58" spans="1:56" s="4" customFormat="1" ht="14.25" customHeight="1">
      <c r="A58" s="121" t="s">
        <v>51</v>
      </c>
      <c r="B58" s="119" t="s">
        <v>55</v>
      </c>
      <c r="C58" s="5" t="s">
        <v>17</v>
      </c>
      <c r="D58" s="60"/>
      <c r="E58" s="24">
        <v>4</v>
      </c>
      <c r="F58" s="24">
        <v>4</v>
      </c>
      <c r="G58" s="24">
        <v>4</v>
      </c>
      <c r="H58" s="24">
        <v>4</v>
      </c>
      <c r="I58" s="24">
        <v>4</v>
      </c>
      <c r="J58" s="84"/>
      <c r="K58" s="84"/>
      <c r="L58" s="24">
        <v>4</v>
      </c>
      <c r="M58" s="24">
        <v>4</v>
      </c>
      <c r="N58" s="84"/>
      <c r="O58" s="84"/>
      <c r="P58" s="24">
        <v>4</v>
      </c>
      <c r="Q58" s="24">
        <v>4</v>
      </c>
      <c r="R58" s="24">
        <v>4</v>
      </c>
      <c r="S58" s="77"/>
      <c r="T58" s="24">
        <v>4</v>
      </c>
      <c r="U58" s="41"/>
      <c r="V58" s="41"/>
      <c r="W58" s="10"/>
      <c r="X58" s="10"/>
      <c r="Y58" s="10"/>
      <c r="Z58" s="82"/>
      <c r="AA58" s="82"/>
      <c r="AB58" s="82"/>
      <c r="AC58" s="82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76"/>
      <c r="AP58" s="76"/>
      <c r="AQ58" s="76"/>
      <c r="AR58" s="76"/>
      <c r="AS58" s="76"/>
      <c r="AT58" s="76"/>
      <c r="AU58" s="41"/>
      <c r="AV58" s="41"/>
      <c r="AW58" s="41"/>
      <c r="AX58" s="41"/>
      <c r="AY58" s="41"/>
      <c r="AZ58" s="41"/>
      <c r="BA58" s="41"/>
      <c r="BB58" s="41"/>
      <c r="BC58" s="41"/>
      <c r="BD58" s="14">
        <f t="shared" si="2"/>
        <v>44</v>
      </c>
    </row>
    <row r="59" spans="1:56" s="4" customFormat="1" ht="14.25" customHeight="1">
      <c r="A59" s="122"/>
      <c r="B59" s="119"/>
      <c r="C59" s="5" t="s">
        <v>18</v>
      </c>
      <c r="D59" s="60"/>
      <c r="E59" s="24">
        <v>2</v>
      </c>
      <c r="F59" s="24">
        <v>2</v>
      </c>
      <c r="G59" s="24">
        <v>2</v>
      </c>
      <c r="H59" s="24">
        <v>2</v>
      </c>
      <c r="I59" s="24">
        <v>2</v>
      </c>
      <c r="J59" s="84"/>
      <c r="K59" s="84"/>
      <c r="L59" s="24">
        <v>2</v>
      </c>
      <c r="M59" s="24">
        <v>2</v>
      </c>
      <c r="N59" s="84"/>
      <c r="O59" s="84"/>
      <c r="P59" s="24">
        <v>2</v>
      </c>
      <c r="Q59" s="24">
        <v>2</v>
      </c>
      <c r="R59" s="24">
        <v>2</v>
      </c>
      <c r="S59" s="77"/>
      <c r="T59" s="24">
        <v>2</v>
      </c>
      <c r="U59" s="42"/>
      <c r="V59" s="42"/>
      <c r="W59" s="24"/>
      <c r="X59" s="24"/>
      <c r="Y59" s="24"/>
      <c r="Z59" s="83"/>
      <c r="AA59" s="83"/>
      <c r="AB59" s="83"/>
      <c r="AC59" s="83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76"/>
      <c r="AP59" s="76"/>
      <c r="AQ59" s="76"/>
      <c r="AR59" s="76"/>
      <c r="AS59" s="76"/>
      <c r="AT59" s="76"/>
      <c r="AU59" s="42"/>
      <c r="AV59" s="42"/>
      <c r="AW59" s="42"/>
      <c r="AX59" s="42"/>
      <c r="AY59" s="42"/>
      <c r="AZ59" s="42"/>
      <c r="BA59" s="42"/>
      <c r="BB59" s="42"/>
      <c r="BC59" s="42"/>
      <c r="BD59" s="14">
        <f t="shared" si="2"/>
        <v>22</v>
      </c>
    </row>
    <row r="60" spans="1:56" s="4" customFormat="1" ht="14.25" customHeight="1">
      <c r="A60" s="121" t="s">
        <v>81</v>
      </c>
      <c r="B60" s="131" t="s">
        <v>82</v>
      </c>
      <c r="C60" s="5" t="s">
        <v>17</v>
      </c>
      <c r="D60" s="62"/>
      <c r="E60" s="12">
        <v>2</v>
      </c>
      <c r="F60" s="12">
        <v>2</v>
      </c>
      <c r="G60" s="12">
        <v>2</v>
      </c>
      <c r="H60" s="12">
        <v>2</v>
      </c>
      <c r="I60" s="12">
        <v>2</v>
      </c>
      <c r="J60" s="85"/>
      <c r="K60" s="85"/>
      <c r="L60" s="12">
        <v>2</v>
      </c>
      <c r="M60" s="12">
        <v>2</v>
      </c>
      <c r="N60" s="85"/>
      <c r="O60" s="85"/>
      <c r="P60" s="12">
        <v>2</v>
      </c>
      <c r="Q60" s="12">
        <v>2</v>
      </c>
      <c r="R60" s="12">
        <v>2</v>
      </c>
      <c r="S60" s="78"/>
      <c r="T60" s="12">
        <v>2</v>
      </c>
      <c r="U60" s="42"/>
      <c r="V60" s="42"/>
      <c r="W60" s="24"/>
      <c r="X60" s="24"/>
      <c r="Y60" s="24"/>
      <c r="Z60" s="83"/>
      <c r="AA60" s="83"/>
      <c r="AB60" s="83"/>
      <c r="AC60" s="83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76"/>
      <c r="AP60" s="76"/>
      <c r="AQ60" s="76"/>
      <c r="AR60" s="76"/>
      <c r="AS60" s="76"/>
      <c r="AT60" s="76"/>
      <c r="AU60" s="42"/>
      <c r="AV60" s="42"/>
      <c r="AW60" s="42"/>
      <c r="AX60" s="42"/>
      <c r="AY60" s="42"/>
      <c r="AZ60" s="42"/>
      <c r="BA60" s="42"/>
      <c r="BB60" s="42"/>
      <c r="BC60" s="42"/>
      <c r="BD60" s="14">
        <f t="shared" si="2"/>
        <v>22</v>
      </c>
    </row>
    <row r="61" spans="1:56" s="4" customFormat="1" ht="14.25" customHeight="1">
      <c r="A61" s="122"/>
      <c r="B61" s="132"/>
      <c r="C61" s="5" t="s">
        <v>18</v>
      </c>
      <c r="D61" s="62"/>
      <c r="E61" s="24">
        <v>1</v>
      </c>
      <c r="F61" s="24">
        <v>1</v>
      </c>
      <c r="G61" s="24">
        <v>1</v>
      </c>
      <c r="H61" s="24">
        <v>1</v>
      </c>
      <c r="I61" s="24">
        <v>1</v>
      </c>
      <c r="J61" s="83"/>
      <c r="K61" s="83"/>
      <c r="L61" s="24">
        <v>1</v>
      </c>
      <c r="M61" s="24">
        <v>1</v>
      </c>
      <c r="N61" s="83"/>
      <c r="O61" s="83"/>
      <c r="P61" s="24">
        <v>1</v>
      </c>
      <c r="Q61" s="24">
        <v>1</v>
      </c>
      <c r="R61" s="24">
        <v>1</v>
      </c>
      <c r="S61" s="76"/>
      <c r="T61" s="24">
        <v>1</v>
      </c>
      <c r="U61" s="42"/>
      <c r="V61" s="42"/>
      <c r="W61" s="24"/>
      <c r="X61" s="24"/>
      <c r="Y61" s="24"/>
      <c r="Z61" s="83"/>
      <c r="AA61" s="83"/>
      <c r="AB61" s="83"/>
      <c r="AC61" s="83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76"/>
      <c r="AP61" s="76"/>
      <c r="AQ61" s="76"/>
      <c r="AR61" s="76"/>
      <c r="AS61" s="76"/>
      <c r="AT61" s="76"/>
      <c r="AU61" s="42"/>
      <c r="AV61" s="42"/>
      <c r="AW61" s="42"/>
      <c r="AX61" s="42"/>
      <c r="AY61" s="42"/>
      <c r="AZ61" s="42"/>
      <c r="BA61" s="42"/>
      <c r="BB61" s="42"/>
      <c r="BC61" s="42"/>
      <c r="BD61" s="14">
        <f t="shared" si="2"/>
        <v>11</v>
      </c>
    </row>
    <row r="62" spans="1:56" s="4" customFormat="1" ht="17.25" customHeight="1">
      <c r="A62" s="124" t="s">
        <v>52</v>
      </c>
      <c r="B62" s="120" t="s">
        <v>65</v>
      </c>
      <c r="C62" s="5" t="s">
        <v>17</v>
      </c>
      <c r="D62" s="60"/>
      <c r="E62" s="24"/>
      <c r="F62" s="24"/>
      <c r="G62" s="24"/>
      <c r="H62" s="24"/>
      <c r="I62" s="24"/>
      <c r="J62" s="83">
        <v>36</v>
      </c>
      <c r="K62" s="83">
        <v>36</v>
      </c>
      <c r="L62" s="24"/>
      <c r="M62" s="24"/>
      <c r="N62" s="83"/>
      <c r="O62" s="83">
        <v>36</v>
      </c>
      <c r="P62" s="24"/>
      <c r="Q62" s="24"/>
      <c r="R62" s="24"/>
      <c r="S62" s="76"/>
      <c r="T62" s="24"/>
      <c r="U62" s="42"/>
      <c r="V62" s="42"/>
      <c r="W62" s="24"/>
      <c r="X62" s="24"/>
      <c r="Y62" s="24"/>
      <c r="Z62" s="83"/>
      <c r="AA62" s="83"/>
      <c r="AB62" s="83"/>
      <c r="AC62" s="83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76"/>
      <c r="AP62" s="76"/>
      <c r="AQ62" s="76"/>
      <c r="AR62" s="76"/>
      <c r="AS62" s="76"/>
      <c r="AT62" s="76"/>
      <c r="AU62" s="42"/>
      <c r="AV62" s="42"/>
      <c r="AW62" s="42"/>
      <c r="AX62" s="42"/>
      <c r="AY62" s="42"/>
      <c r="AZ62" s="42"/>
      <c r="BA62" s="42"/>
      <c r="BB62" s="42"/>
      <c r="BC62" s="42"/>
      <c r="BD62" s="14">
        <f t="shared" si="2"/>
        <v>108</v>
      </c>
    </row>
    <row r="63" spans="1:56" s="4" customFormat="1" ht="18.75" customHeight="1">
      <c r="A63" s="125"/>
      <c r="B63" s="120"/>
      <c r="C63" s="5" t="s">
        <v>18</v>
      </c>
      <c r="D63" s="60"/>
      <c r="E63" s="24"/>
      <c r="F63" s="24"/>
      <c r="G63" s="24"/>
      <c r="H63" s="24"/>
      <c r="I63" s="24"/>
      <c r="J63" s="83"/>
      <c r="K63" s="83"/>
      <c r="L63" s="24"/>
      <c r="M63" s="24"/>
      <c r="N63" s="83"/>
      <c r="O63" s="83"/>
      <c r="P63" s="24"/>
      <c r="Q63" s="24"/>
      <c r="R63" s="24"/>
      <c r="S63" s="76"/>
      <c r="T63" s="24"/>
      <c r="U63" s="42"/>
      <c r="V63" s="42"/>
      <c r="W63" s="24"/>
      <c r="X63" s="24"/>
      <c r="Y63" s="24"/>
      <c r="Z63" s="83"/>
      <c r="AA63" s="83"/>
      <c r="AB63" s="83"/>
      <c r="AC63" s="83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76"/>
      <c r="AP63" s="76"/>
      <c r="AQ63" s="76"/>
      <c r="AR63" s="76"/>
      <c r="AS63" s="76"/>
      <c r="AT63" s="76"/>
      <c r="AU63" s="42"/>
      <c r="AV63" s="42"/>
      <c r="AW63" s="42"/>
      <c r="AX63" s="42"/>
      <c r="AY63" s="42"/>
      <c r="AZ63" s="42"/>
      <c r="BA63" s="42"/>
      <c r="BB63" s="42"/>
      <c r="BC63" s="42"/>
      <c r="BD63" s="14">
        <f t="shared" si="2"/>
        <v>0</v>
      </c>
    </row>
    <row r="64" spans="1:56" s="4" customFormat="1" ht="18.75" customHeight="1">
      <c r="A64" s="124" t="s">
        <v>66</v>
      </c>
      <c r="B64" s="120" t="s">
        <v>53</v>
      </c>
      <c r="C64" s="5" t="s">
        <v>17</v>
      </c>
      <c r="D64" s="60">
        <v>36</v>
      </c>
      <c r="E64" s="24"/>
      <c r="F64" s="24"/>
      <c r="G64" s="24"/>
      <c r="H64" s="24"/>
      <c r="I64" s="24"/>
      <c r="J64" s="83"/>
      <c r="K64" s="83"/>
      <c r="L64" s="24"/>
      <c r="M64" s="24"/>
      <c r="N64" s="83"/>
      <c r="O64" s="83"/>
      <c r="P64" s="24"/>
      <c r="Q64" s="24"/>
      <c r="R64" s="24"/>
      <c r="S64" s="76"/>
      <c r="T64" s="24"/>
      <c r="U64" s="42"/>
      <c r="V64" s="42"/>
      <c r="W64" s="24"/>
      <c r="X64" s="24"/>
      <c r="Y64" s="24"/>
      <c r="Z64" s="83"/>
      <c r="AA64" s="83"/>
      <c r="AB64" s="83"/>
      <c r="AC64" s="83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76"/>
      <c r="AP64" s="76"/>
      <c r="AQ64" s="76"/>
      <c r="AR64" s="76"/>
      <c r="AS64" s="76"/>
      <c r="AT64" s="76"/>
      <c r="AU64" s="42"/>
      <c r="AV64" s="42"/>
      <c r="AW64" s="42"/>
      <c r="AX64" s="42"/>
      <c r="AY64" s="42"/>
      <c r="AZ64" s="42"/>
      <c r="BA64" s="42"/>
      <c r="BB64" s="42"/>
      <c r="BC64" s="42"/>
      <c r="BD64" s="14">
        <f t="shared" si="2"/>
        <v>36</v>
      </c>
    </row>
    <row r="65" spans="1:56" s="4" customFormat="1" ht="18.75" customHeight="1">
      <c r="A65" s="125"/>
      <c r="B65" s="120"/>
      <c r="C65" s="5" t="s">
        <v>18</v>
      </c>
      <c r="D65" s="60"/>
      <c r="E65" s="24"/>
      <c r="F65" s="24"/>
      <c r="G65" s="24"/>
      <c r="H65" s="24"/>
      <c r="I65" s="24"/>
      <c r="J65" s="83"/>
      <c r="K65" s="83"/>
      <c r="L65" s="24"/>
      <c r="M65" s="24"/>
      <c r="N65" s="83"/>
      <c r="O65" s="83"/>
      <c r="P65" s="24"/>
      <c r="Q65" s="24"/>
      <c r="R65" s="24"/>
      <c r="S65" s="76"/>
      <c r="T65" s="24"/>
      <c r="U65" s="42"/>
      <c r="V65" s="42"/>
      <c r="W65" s="24"/>
      <c r="X65" s="24"/>
      <c r="Y65" s="24"/>
      <c r="Z65" s="83"/>
      <c r="AA65" s="83"/>
      <c r="AB65" s="83"/>
      <c r="AC65" s="83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76"/>
      <c r="AP65" s="76"/>
      <c r="AQ65" s="76"/>
      <c r="AR65" s="76"/>
      <c r="AS65" s="76"/>
      <c r="AT65" s="76"/>
      <c r="AU65" s="42"/>
      <c r="AV65" s="42"/>
      <c r="AW65" s="42"/>
      <c r="AX65" s="42"/>
      <c r="AY65" s="42"/>
      <c r="AZ65" s="42"/>
      <c r="BA65" s="42"/>
      <c r="BB65" s="42"/>
      <c r="BC65" s="42"/>
      <c r="BD65" s="14">
        <f t="shared" si="2"/>
        <v>0</v>
      </c>
    </row>
    <row r="66" spans="1:56" s="52" customFormat="1" ht="15.75" customHeight="1">
      <c r="A66" s="129" t="s">
        <v>76</v>
      </c>
      <c r="B66" s="126" t="s">
        <v>77</v>
      </c>
      <c r="C66" s="55" t="s">
        <v>17</v>
      </c>
      <c r="D66" s="63">
        <f aca="true" t="shared" si="14" ref="D66:T67">D68+D70</f>
        <v>0</v>
      </c>
      <c r="E66" s="71">
        <f t="shared" si="14"/>
        <v>6</v>
      </c>
      <c r="F66" s="71">
        <f t="shared" si="14"/>
        <v>6</v>
      </c>
      <c r="G66" s="71">
        <f t="shared" si="14"/>
        <v>6</v>
      </c>
      <c r="H66" s="71">
        <f t="shared" si="14"/>
        <v>6</v>
      </c>
      <c r="I66" s="71">
        <f t="shared" si="14"/>
        <v>6</v>
      </c>
      <c r="J66" s="82">
        <f t="shared" si="14"/>
        <v>0</v>
      </c>
      <c r="K66" s="82">
        <f t="shared" si="14"/>
        <v>0</v>
      </c>
      <c r="L66" s="71">
        <f t="shared" si="14"/>
        <v>6</v>
      </c>
      <c r="M66" s="71">
        <f t="shared" si="14"/>
        <v>6</v>
      </c>
      <c r="N66" s="82">
        <f t="shared" si="14"/>
        <v>36</v>
      </c>
      <c r="O66" s="82">
        <f t="shared" si="14"/>
        <v>0</v>
      </c>
      <c r="P66" s="71">
        <f t="shared" si="14"/>
        <v>6</v>
      </c>
      <c r="Q66" s="71">
        <f>Q68+Q70</f>
        <v>6</v>
      </c>
      <c r="R66" s="71">
        <f t="shared" si="14"/>
        <v>6</v>
      </c>
      <c r="S66" s="73">
        <f>S68+S70</f>
        <v>0</v>
      </c>
      <c r="T66" s="71">
        <f t="shared" si="14"/>
        <v>6</v>
      </c>
      <c r="U66" s="42"/>
      <c r="V66" s="42"/>
      <c r="W66" s="71">
        <f aca="true" t="shared" si="15" ref="W66:AN67">W68+W70</f>
        <v>0</v>
      </c>
      <c r="X66" s="71">
        <f t="shared" si="15"/>
        <v>0</v>
      </c>
      <c r="Y66" s="71">
        <f t="shared" si="15"/>
        <v>0</v>
      </c>
      <c r="Z66" s="82">
        <f t="shared" si="15"/>
        <v>0</v>
      </c>
      <c r="AA66" s="82">
        <f t="shared" si="15"/>
        <v>0</v>
      </c>
      <c r="AB66" s="82">
        <f t="shared" si="15"/>
        <v>0</v>
      </c>
      <c r="AC66" s="82">
        <f t="shared" si="15"/>
        <v>0</v>
      </c>
      <c r="AD66" s="71">
        <f t="shared" si="15"/>
        <v>0</v>
      </c>
      <c r="AE66" s="71">
        <f t="shared" si="15"/>
        <v>0</v>
      </c>
      <c r="AF66" s="71">
        <f t="shared" si="15"/>
        <v>0</v>
      </c>
      <c r="AG66" s="71">
        <f t="shared" si="15"/>
        <v>0</v>
      </c>
      <c r="AH66" s="71">
        <f t="shared" si="15"/>
        <v>0</v>
      </c>
      <c r="AI66" s="71">
        <f t="shared" si="15"/>
        <v>0</v>
      </c>
      <c r="AJ66" s="71">
        <f t="shared" si="15"/>
        <v>0</v>
      </c>
      <c r="AK66" s="71">
        <f t="shared" si="15"/>
        <v>0</v>
      </c>
      <c r="AL66" s="71">
        <f t="shared" si="15"/>
        <v>0</v>
      </c>
      <c r="AM66" s="71">
        <f t="shared" si="15"/>
        <v>0</v>
      </c>
      <c r="AN66" s="71">
        <f t="shared" si="15"/>
        <v>0</v>
      </c>
      <c r="AO66" s="76"/>
      <c r="AP66" s="76"/>
      <c r="AQ66" s="76"/>
      <c r="AR66" s="76"/>
      <c r="AS66" s="76"/>
      <c r="AT66" s="76"/>
      <c r="AU66" s="56"/>
      <c r="AV66" s="56"/>
      <c r="AW66" s="56"/>
      <c r="AX66" s="56"/>
      <c r="AY66" s="56"/>
      <c r="AZ66" s="56"/>
      <c r="BA66" s="56"/>
      <c r="BB66" s="56"/>
      <c r="BC66" s="56"/>
      <c r="BD66" s="14">
        <f t="shared" si="2"/>
        <v>102</v>
      </c>
    </row>
    <row r="67" spans="1:56" s="52" customFormat="1" ht="18.75" customHeight="1">
      <c r="A67" s="130"/>
      <c r="B67" s="126"/>
      <c r="C67" s="55" t="s">
        <v>18</v>
      </c>
      <c r="D67" s="63">
        <f t="shared" si="14"/>
        <v>0</v>
      </c>
      <c r="E67" s="71">
        <f t="shared" si="14"/>
        <v>3</v>
      </c>
      <c r="F67" s="71">
        <f t="shared" si="14"/>
        <v>3</v>
      </c>
      <c r="G67" s="71">
        <f t="shared" si="14"/>
        <v>3</v>
      </c>
      <c r="H67" s="71">
        <f t="shared" si="14"/>
        <v>3</v>
      </c>
      <c r="I67" s="71">
        <f t="shared" si="14"/>
        <v>3</v>
      </c>
      <c r="J67" s="82">
        <f t="shared" si="14"/>
        <v>0</v>
      </c>
      <c r="K67" s="82">
        <f t="shared" si="14"/>
        <v>0</v>
      </c>
      <c r="L67" s="71">
        <f t="shared" si="14"/>
        <v>3</v>
      </c>
      <c r="M67" s="71">
        <f t="shared" si="14"/>
        <v>3</v>
      </c>
      <c r="N67" s="82">
        <f t="shared" si="14"/>
        <v>0</v>
      </c>
      <c r="O67" s="82">
        <f t="shared" si="14"/>
        <v>0</v>
      </c>
      <c r="P67" s="71">
        <f t="shared" si="14"/>
        <v>3</v>
      </c>
      <c r="Q67" s="71">
        <f>Q69+Q71</f>
        <v>3</v>
      </c>
      <c r="R67" s="71">
        <f t="shared" si="14"/>
        <v>3</v>
      </c>
      <c r="S67" s="73">
        <f>S69+S71</f>
        <v>0</v>
      </c>
      <c r="T67" s="71">
        <f t="shared" si="14"/>
        <v>3</v>
      </c>
      <c r="U67" s="42"/>
      <c r="V67" s="42"/>
      <c r="W67" s="71">
        <f t="shared" si="15"/>
        <v>0</v>
      </c>
      <c r="X67" s="71">
        <f t="shared" si="15"/>
        <v>0</v>
      </c>
      <c r="Y67" s="71">
        <f t="shared" si="15"/>
        <v>0</v>
      </c>
      <c r="Z67" s="82">
        <f t="shared" si="15"/>
        <v>0</v>
      </c>
      <c r="AA67" s="82">
        <f t="shared" si="15"/>
        <v>0</v>
      </c>
      <c r="AB67" s="82">
        <f t="shared" si="15"/>
        <v>0</v>
      </c>
      <c r="AC67" s="82">
        <f t="shared" si="15"/>
        <v>0</v>
      </c>
      <c r="AD67" s="71">
        <f t="shared" si="15"/>
        <v>0</v>
      </c>
      <c r="AE67" s="71">
        <f t="shared" si="15"/>
        <v>0</v>
      </c>
      <c r="AF67" s="71">
        <f t="shared" si="15"/>
        <v>0</v>
      </c>
      <c r="AG67" s="71">
        <f t="shared" si="15"/>
        <v>0</v>
      </c>
      <c r="AH67" s="71">
        <f t="shared" si="15"/>
        <v>0</v>
      </c>
      <c r="AI67" s="71">
        <f t="shared" si="15"/>
        <v>0</v>
      </c>
      <c r="AJ67" s="71">
        <f t="shared" si="15"/>
        <v>0</v>
      </c>
      <c r="AK67" s="71">
        <f t="shared" si="15"/>
        <v>0</v>
      </c>
      <c r="AL67" s="71">
        <f t="shared" si="15"/>
        <v>0</v>
      </c>
      <c r="AM67" s="71">
        <f t="shared" si="15"/>
        <v>0</v>
      </c>
      <c r="AN67" s="71">
        <f t="shared" si="15"/>
        <v>0</v>
      </c>
      <c r="AO67" s="76"/>
      <c r="AP67" s="76"/>
      <c r="AQ67" s="76"/>
      <c r="AR67" s="76"/>
      <c r="AS67" s="76"/>
      <c r="AT67" s="76"/>
      <c r="AU67" s="56"/>
      <c r="AV67" s="56"/>
      <c r="AW67" s="56"/>
      <c r="AX67" s="56"/>
      <c r="AY67" s="56"/>
      <c r="AZ67" s="56"/>
      <c r="BA67" s="56"/>
      <c r="BB67" s="56"/>
      <c r="BC67" s="56"/>
      <c r="BD67" s="14">
        <f t="shared" si="2"/>
        <v>33</v>
      </c>
    </row>
    <row r="68" spans="1:56" s="4" customFormat="1" ht="15.75" customHeight="1">
      <c r="A68" s="121" t="s">
        <v>78</v>
      </c>
      <c r="B68" s="120" t="s">
        <v>79</v>
      </c>
      <c r="C68" s="5" t="s">
        <v>17</v>
      </c>
      <c r="D68" s="60"/>
      <c r="E68" s="24">
        <v>6</v>
      </c>
      <c r="F68" s="24">
        <v>6</v>
      </c>
      <c r="G68" s="24">
        <v>6</v>
      </c>
      <c r="H68" s="24">
        <v>6</v>
      </c>
      <c r="I68" s="24">
        <v>6</v>
      </c>
      <c r="J68" s="83"/>
      <c r="K68" s="83"/>
      <c r="L68" s="24">
        <v>6</v>
      </c>
      <c r="M68" s="24">
        <v>6</v>
      </c>
      <c r="N68" s="83"/>
      <c r="O68" s="83"/>
      <c r="P68" s="24">
        <v>6</v>
      </c>
      <c r="Q68" s="24">
        <v>6</v>
      </c>
      <c r="R68" s="24">
        <v>6</v>
      </c>
      <c r="S68" s="76"/>
      <c r="T68" s="24">
        <v>6</v>
      </c>
      <c r="U68" s="42"/>
      <c r="V68" s="42"/>
      <c r="W68" s="24"/>
      <c r="X68" s="24"/>
      <c r="Y68" s="24"/>
      <c r="Z68" s="83"/>
      <c r="AA68" s="83"/>
      <c r="AB68" s="83"/>
      <c r="AC68" s="83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76"/>
      <c r="AP68" s="76"/>
      <c r="AQ68" s="76"/>
      <c r="AR68" s="76"/>
      <c r="AS68" s="76"/>
      <c r="AT68" s="76"/>
      <c r="AU68" s="42"/>
      <c r="AV68" s="42"/>
      <c r="AW68" s="42"/>
      <c r="AX68" s="42"/>
      <c r="AY68" s="42"/>
      <c r="AZ68" s="42"/>
      <c r="BA68" s="42"/>
      <c r="BB68" s="42"/>
      <c r="BC68" s="42"/>
      <c r="BD68" s="14">
        <f t="shared" si="2"/>
        <v>66</v>
      </c>
    </row>
    <row r="69" spans="1:56" s="8" customFormat="1" ht="15.75" customHeight="1">
      <c r="A69" s="122"/>
      <c r="B69" s="120"/>
      <c r="C69" s="5" t="s">
        <v>18</v>
      </c>
      <c r="D69" s="60"/>
      <c r="E69" s="12">
        <v>3</v>
      </c>
      <c r="F69" s="12">
        <v>3</v>
      </c>
      <c r="G69" s="12">
        <v>3</v>
      </c>
      <c r="H69" s="12">
        <v>3</v>
      </c>
      <c r="I69" s="12">
        <v>3</v>
      </c>
      <c r="J69" s="85"/>
      <c r="K69" s="85"/>
      <c r="L69" s="12">
        <v>3</v>
      </c>
      <c r="M69" s="12">
        <v>3</v>
      </c>
      <c r="N69" s="85"/>
      <c r="O69" s="85"/>
      <c r="P69" s="12">
        <v>3</v>
      </c>
      <c r="Q69" s="12">
        <v>3</v>
      </c>
      <c r="R69" s="12">
        <v>3</v>
      </c>
      <c r="S69" s="78"/>
      <c r="T69" s="12">
        <v>3</v>
      </c>
      <c r="U69" s="41"/>
      <c r="V69" s="41"/>
      <c r="W69" s="10"/>
      <c r="X69" s="10"/>
      <c r="Y69" s="10"/>
      <c r="Z69" s="82"/>
      <c r="AA69" s="82"/>
      <c r="AB69" s="82"/>
      <c r="AC69" s="82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76"/>
      <c r="AP69" s="76"/>
      <c r="AQ69" s="76"/>
      <c r="AR69" s="76"/>
      <c r="AS69" s="76"/>
      <c r="AT69" s="76"/>
      <c r="AU69" s="41"/>
      <c r="AV69" s="41"/>
      <c r="AW69" s="41"/>
      <c r="AX69" s="41"/>
      <c r="AY69" s="41"/>
      <c r="AZ69" s="41"/>
      <c r="BA69" s="41"/>
      <c r="BB69" s="41"/>
      <c r="BC69" s="41"/>
      <c r="BD69" s="14">
        <f t="shared" si="2"/>
        <v>33</v>
      </c>
    </row>
    <row r="70" spans="1:56" s="48" customFormat="1" ht="15.75" customHeight="1">
      <c r="A70" s="124" t="s">
        <v>80</v>
      </c>
      <c r="B70" s="120" t="s">
        <v>77</v>
      </c>
      <c r="C70" s="5" t="s">
        <v>17</v>
      </c>
      <c r="D70" s="63"/>
      <c r="E70" s="12"/>
      <c r="F70" s="12"/>
      <c r="G70" s="12"/>
      <c r="H70" s="12"/>
      <c r="I70" s="12"/>
      <c r="J70" s="85"/>
      <c r="K70" s="85"/>
      <c r="L70" s="12"/>
      <c r="M70" s="12"/>
      <c r="N70" s="85">
        <v>36</v>
      </c>
      <c r="O70" s="85"/>
      <c r="P70" s="12"/>
      <c r="Q70" s="12"/>
      <c r="R70" s="12"/>
      <c r="S70" s="78"/>
      <c r="T70" s="12"/>
      <c r="U70" s="56"/>
      <c r="V70" s="56"/>
      <c r="W70" s="24"/>
      <c r="X70" s="24"/>
      <c r="Y70" s="24"/>
      <c r="Z70" s="83"/>
      <c r="AA70" s="83"/>
      <c r="AB70" s="83"/>
      <c r="AC70" s="83"/>
      <c r="AD70" s="24"/>
      <c r="AE70" s="24"/>
      <c r="AF70" s="24"/>
      <c r="AG70" s="24"/>
      <c r="AH70" s="24"/>
      <c r="AI70" s="24"/>
      <c r="AJ70" s="54"/>
      <c r="AK70" s="54"/>
      <c r="AL70" s="54"/>
      <c r="AM70" s="54"/>
      <c r="AN70" s="54"/>
      <c r="AO70" s="76"/>
      <c r="AP70" s="76"/>
      <c r="AQ70" s="76"/>
      <c r="AR70" s="76"/>
      <c r="AS70" s="76"/>
      <c r="AT70" s="76"/>
      <c r="AU70" s="56"/>
      <c r="AV70" s="56"/>
      <c r="AW70" s="56"/>
      <c r="AX70" s="56"/>
      <c r="AY70" s="56"/>
      <c r="AZ70" s="56"/>
      <c r="BA70" s="56"/>
      <c r="BB70" s="56"/>
      <c r="BC70" s="56"/>
      <c r="BD70" s="14">
        <f t="shared" si="2"/>
        <v>36</v>
      </c>
    </row>
    <row r="71" spans="1:56" s="48" customFormat="1" ht="21" customHeight="1">
      <c r="A71" s="125"/>
      <c r="B71" s="120"/>
      <c r="C71" s="5" t="s">
        <v>18</v>
      </c>
      <c r="D71" s="63"/>
      <c r="E71" s="12"/>
      <c r="F71" s="12"/>
      <c r="G71" s="12"/>
      <c r="H71" s="12"/>
      <c r="I71" s="12"/>
      <c r="J71" s="85"/>
      <c r="K71" s="85"/>
      <c r="L71" s="12"/>
      <c r="M71" s="12"/>
      <c r="N71" s="85"/>
      <c r="O71" s="85"/>
      <c r="P71" s="12"/>
      <c r="Q71" s="12"/>
      <c r="R71" s="12"/>
      <c r="S71" s="78"/>
      <c r="T71" s="12"/>
      <c r="U71" s="56"/>
      <c r="V71" s="56"/>
      <c r="W71" s="24"/>
      <c r="X71" s="24"/>
      <c r="Y71" s="24"/>
      <c r="Z71" s="83"/>
      <c r="AA71" s="83"/>
      <c r="AB71" s="83"/>
      <c r="AC71" s="83"/>
      <c r="AD71" s="24"/>
      <c r="AE71" s="24"/>
      <c r="AF71" s="24"/>
      <c r="AG71" s="24"/>
      <c r="AH71" s="24"/>
      <c r="AI71" s="24"/>
      <c r="AJ71" s="54"/>
      <c r="AK71" s="54"/>
      <c r="AL71" s="54"/>
      <c r="AM71" s="54"/>
      <c r="AN71" s="54"/>
      <c r="AO71" s="76"/>
      <c r="AP71" s="76"/>
      <c r="AQ71" s="76"/>
      <c r="AR71" s="76"/>
      <c r="AS71" s="76"/>
      <c r="AT71" s="76"/>
      <c r="AU71" s="56"/>
      <c r="AV71" s="56"/>
      <c r="AW71" s="56"/>
      <c r="AX71" s="56"/>
      <c r="AY71" s="56"/>
      <c r="AZ71" s="56"/>
      <c r="BA71" s="56"/>
      <c r="BB71" s="56"/>
      <c r="BC71" s="56"/>
      <c r="BD71" s="14">
        <f t="shared" si="2"/>
        <v>0</v>
      </c>
    </row>
    <row r="72" spans="1:56" s="34" customFormat="1" ht="12.75" customHeight="1">
      <c r="A72" s="44" t="s">
        <v>42</v>
      </c>
      <c r="B72" s="45" t="s">
        <v>43</v>
      </c>
      <c r="C72" s="5" t="s">
        <v>17</v>
      </c>
      <c r="D72" s="64"/>
      <c r="E72" s="33"/>
      <c r="F72" s="33"/>
      <c r="G72" s="33"/>
      <c r="H72" s="33"/>
      <c r="I72" s="33"/>
      <c r="J72" s="87"/>
      <c r="K72" s="87"/>
      <c r="L72" s="33"/>
      <c r="M72" s="33"/>
      <c r="N72" s="87"/>
      <c r="O72" s="87"/>
      <c r="P72" s="33"/>
      <c r="Q72" s="33"/>
      <c r="R72" s="33"/>
      <c r="S72" s="80"/>
      <c r="T72" s="33"/>
      <c r="U72" s="46"/>
      <c r="V72" s="46"/>
      <c r="W72" s="33"/>
      <c r="X72" s="33"/>
      <c r="Y72" s="33"/>
      <c r="Z72" s="85">
        <v>36</v>
      </c>
      <c r="AA72" s="85">
        <v>36</v>
      </c>
      <c r="AB72" s="85">
        <v>36</v>
      </c>
      <c r="AC72" s="85">
        <v>36</v>
      </c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76"/>
      <c r="AP72" s="76"/>
      <c r="AQ72" s="76"/>
      <c r="AR72" s="76"/>
      <c r="AS72" s="76"/>
      <c r="AT72" s="76"/>
      <c r="AU72" s="46"/>
      <c r="AV72" s="46"/>
      <c r="AW72" s="46"/>
      <c r="AX72" s="46"/>
      <c r="AY72" s="46"/>
      <c r="AZ72" s="46"/>
      <c r="BA72" s="46"/>
      <c r="BB72" s="46"/>
      <c r="BC72" s="46"/>
      <c r="BD72" s="14">
        <f t="shared" si="2"/>
        <v>144</v>
      </c>
    </row>
    <row r="73" spans="1:56" s="34" customFormat="1" ht="12.75" customHeight="1">
      <c r="A73" s="33"/>
      <c r="B73" s="33"/>
      <c r="C73" s="5" t="s">
        <v>18</v>
      </c>
      <c r="D73" s="64"/>
      <c r="E73" s="33"/>
      <c r="F73" s="33"/>
      <c r="G73" s="33"/>
      <c r="H73" s="33"/>
      <c r="I73" s="33"/>
      <c r="J73" s="87"/>
      <c r="K73" s="87"/>
      <c r="L73" s="33"/>
      <c r="M73" s="33"/>
      <c r="N73" s="87"/>
      <c r="O73" s="87"/>
      <c r="P73" s="33"/>
      <c r="Q73" s="33"/>
      <c r="R73" s="33"/>
      <c r="S73" s="80"/>
      <c r="T73" s="33"/>
      <c r="U73" s="46"/>
      <c r="V73" s="46"/>
      <c r="W73" s="33"/>
      <c r="X73" s="33"/>
      <c r="Y73" s="33"/>
      <c r="Z73" s="87"/>
      <c r="AA73" s="87"/>
      <c r="AB73" s="87"/>
      <c r="AC73" s="87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76"/>
      <c r="AP73" s="76"/>
      <c r="AQ73" s="76"/>
      <c r="AR73" s="76"/>
      <c r="AS73" s="76"/>
      <c r="AT73" s="76"/>
      <c r="AU73" s="46"/>
      <c r="AV73" s="46"/>
      <c r="AW73" s="46"/>
      <c r="AX73" s="46"/>
      <c r="AY73" s="46"/>
      <c r="AZ73" s="46"/>
      <c r="BA73" s="46"/>
      <c r="BB73" s="46"/>
      <c r="BC73" s="46"/>
      <c r="BD73" s="14">
        <f t="shared" si="2"/>
        <v>0</v>
      </c>
    </row>
    <row r="74" spans="1:56" s="8" customFormat="1" ht="13.5" customHeight="1">
      <c r="A74" s="127" t="s">
        <v>19</v>
      </c>
      <c r="B74" s="127"/>
      <c r="C74" s="127"/>
      <c r="D74" s="29">
        <f>D10+D24+D20</f>
        <v>36</v>
      </c>
      <c r="E74" s="29">
        <f aca="true" t="shared" si="16" ref="E74:AN75">E10+E24+E20</f>
        <v>36</v>
      </c>
      <c r="F74" s="29">
        <f t="shared" si="16"/>
        <v>36</v>
      </c>
      <c r="G74" s="29">
        <f>G10+G24+G20</f>
        <v>36</v>
      </c>
      <c r="H74" s="29">
        <f t="shared" si="16"/>
        <v>36</v>
      </c>
      <c r="I74" s="29">
        <f>I10+I24+I20</f>
        <v>36</v>
      </c>
      <c r="J74" s="29">
        <f t="shared" si="16"/>
        <v>36</v>
      </c>
      <c r="K74" s="29">
        <f t="shared" si="16"/>
        <v>36</v>
      </c>
      <c r="L74" s="29">
        <f t="shared" si="16"/>
        <v>36</v>
      </c>
      <c r="M74" s="29">
        <f t="shared" si="16"/>
        <v>36</v>
      </c>
      <c r="N74" s="29">
        <f t="shared" si="16"/>
        <v>36</v>
      </c>
      <c r="O74" s="29">
        <f t="shared" si="16"/>
        <v>36</v>
      </c>
      <c r="P74" s="29">
        <f t="shared" si="16"/>
        <v>36</v>
      </c>
      <c r="Q74" s="29">
        <f t="shared" si="16"/>
        <v>36</v>
      </c>
      <c r="R74" s="29">
        <f t="shared" si="16"/>
        <v>36</v>
      </c>
      <c r="S74" s="29">
        <f t="shared" si="16"/>
        <v>0</v>
      </c>
      <c r="T74" s="29">
        <f t="shared" si="16"/>
        <v>36</v>
      </c>
      <c r="U74" s="29">
        <f t="shared" si="16"/>
        <v>0</v>
      </c>
      <c r="V74" s="29">
        <f t="shared" si="16"/>
        <v>0</v>
      </c>
      <c r="W74" s="29">
        <f t="shared" si="16"/>
        <v>36</v>
      </c>
      <c r="X74" s="29">
        <f t="shared" si="16"/>
        <v>36</v>
      </c>
      <c r="Y74" s="29">
        <f t="shared" si="16"/>
        <v>36</v>
      </c>
      <c r="Z74" s="29">
        <f t="shared" si="16"/>
        <v>36</v>
      </c>
      <c r="AA74" s="29">
        <f t="shared" si="16"/>
        <v>36</v>
      </c>
      <c r="AB74" s="29">
        <f t="shared" si="16"/>
        <v>36</v>
      </c>
      <c r="AC74" s="29">
        <f t="shared" si="16"/>
        <v>36</v>
      </c>
      <c r="AD74" s="29">
        <f t="shared" si="16"/>
        <v>36</v>
      </c>
      <c r="AE74" s="29">
        <f t="shared" si="16"/>
        <v>36</v>
      </c>
      <c r="AF74" s="29">
        <f t="shared" si="16"/>
        <v>36</v>
      </c>
      <c r="AG74" s="29">
        <f t="shared" si="16"/>
        <v>36</v>
      </c>
      <c r="AH74" s="29">
        <f t="shared" si="16"/>
        <v>36</v>
      </c>
      <c r="AI74" s="29">
        <f t="shared" si="16"/>
        <v>36</v>
      </c>
      <c r="AJ74" s="29">
        <f t="shared" si="16"/>
        <v>36</v>
      </c>
      <c r="AK74" s="29">
        <f t="shared" si="16"/>
        <v>36</v>
      </c>
      <c r="AL74" s="29">
        <f t="shared" si="16"/>
        <v>36</v>
      </c>
      <c r="AM74" s="29">
        <f t="shared" si="16"/>
        <v>36</v>
      </c>
      <c r="AN74" s="29">
        <f t="shared" si="16"/>
        <v>36</v>
      </c>
      <c r="AO74" s="76"/>
      <c r="AP74" s="76"/>
      <c r="AQ74" s="76"/>
      <c r="AR74" s="76"/>
      <c r="AS74" s="76"/>
      <c r="AT74" s="76"/>
      <c r="AU74" s="57"/>
      <c r="AV74" s="57"/>
      <c r="AW74" s="57"/>
      <c r="AX74" s="57"/>
      <c r="AY74" s="57"/>
      <c r="AZ74" s="57"/>
      <c r="BA74" s="57"/>
      <c r="BB74" s="57"/>
      <c r="BC74" s="57"/>
      <c r="BD74" s="14">
        <f t="shared" si="2"/>
        <v>1224</v>
      </c>
    </row>
    <row r="75" spans="1:56" s="8" customFormat="1" ht="13.5" customHeight="1">
      <c r="A75" s="128" t="s">
        <v>20</v>
      </c>
      <c r="B75" s="128"/>
      <c r="C75" s="128"/>
      <c r="D75" s="6">
        <f>D11+D25+D21</f>
        <v>0</v>
      </c>
      <c r="E75" s="6">
        <f t="shared" si="16"/>
        <v>18</v>
      </c>
      <c r="F75" s="6">
        <f t="shared" si="16"/>
        <v>18</v>
      </c>
      <c r="G75" s="6">
        <f>G11+G25+G21</f>
        <v>18</v>
      </c>
      <c r="H75" s="6">
        <f t="shared" si="16"/>
        <v>18</v>
      </c>
      <c r="I75" s="6">
        <f>I11+I25+I21</f>
        <v>18</v>
      </c>
      <c r="J75" s="6">
        <f t="shared" si="16"/>
        <v>0</v>
      </c>
      <c r="K75" s="6">
        <f t="shared" si="16"/>
        <v>0</v>
      </c>
      <c r="L75" s="6">
        <f t="shared" si="16"/>
        <v>18</v>
      </c>
      <c r="M75" s="6">
        <f t="shared" si="16"/>
        <v>18</v>
      </c>
      <c r="N75" s="6">
        <f t="shared" si="16"/>
        <v>0</v>
      </c>
      <c r="O75" s="6">
        <f t="shared" si="16"/>
        <v>0</v>
      </c>
      <c r="P75" s="6">
        <f t="shared" si="16"/>
        <v>18</v>
      </c>
      <c r="Q75" s="6">
        <f t="shared" si="16"/>
        <v>18</v>
      </c>
      <c r="R75" s="6">
        <f t="shared" si="16"/>
        <v>18</v>
      </c>
      <c r="S75" s="6">
        <f t="shared" si="16"/>
        <v>0</v>
      </c>
      <c r="T75" s="6">
        <f t="shared" si="16"/>
        <v>18</v>
      </c>
      <c r="U75" s="6">
        <f t="shared" si="16"/>
        <v>0</v>
      </c>
      <c r="V75" s="6">
        <f t="shared" si="16"/>
        <v>0</v>
      </c>
      <c r="W75" s="6">
        <f t="shared" si="16"/>
        <v>18</v>
      </c>
      <c r="X75" s="6">
        <f t="shared" si="16"/>
        <v>18</v>
      </c>
      <c r="Y75" s="6">
        <f t="shared" si="16"/>
        <v>18</v>
      </c>
      <c r="Z75" s="6">
        <f t="shared" si="16"/>
        <v>0</v>
      </c>
      <c r="AA75" s="6">
        <f t="shared" si="16"/>
        <v>0</v>
      </c>
      <c r="AB75" s="6">
        <f t="shared" si="16"/>
        <v>0</v>
      </c>
      <c r="AC75" s="6">
        <f t="shared" si="16"/>
        <v>0</v>
      </c>
      <c r="AD75" s="6">
        <f t="shared" si="16"/>
        <v>18</v>
      </c>
      <c r="AE75" s="6">
        <f t="shared" si="16"/>
        <v>18</v>
      </c>
      <c r="AF75" s="6">
        <f t="shared" si="16"/>
        <v>18</v>
      </c>
      <c r="AG75" s="6">
        <f t="shared" si="16"/>
        <v>18</v>
      </c>
      <c r="AH75" s="6">
        <f t="shared" si="16"/>
        <v>18</v>
      </c>
      <c r="AI75" s="6">
        <f t="shared" si="16"/>
        <v>18</v>
      </c>
      <c r="AJ75" s="6">
        <f t="shared" si="16"/>
        <v>18</v>
      </c>
      <c r="AK75" s="6">
        <f t="shared" si="16"/>
        <v>18</v>
      </c>
      <c r="AL75" s="6">
        <f t="shared" si="16"/>
        <v>18</v>
      </c>
      <c r="AM75" s="6">
        <f t="shared" si="16"/>
        <v>18</v>
      </c>
      <c r="AN75" s="6">
        <f t="shared" si="16"/>
        <v>18</v>
      </c>
      <c r="AO75" s="76"/>
      <c r="AP75" s="76"/>
      <c r="AQ75" s="76"/>
      <c r="AR75" s="76"/>
      <c r="AS75" s="76"/>
      <c r="AT75" s="76"/>
      <c r="AU75" s="41"/>
      <c r="AV75" s="41"/>
      <c r="AW75" s="41"/>
      <c r="AX75" s="41"/>
      <c r="AY75" s="41"/>
      <c r="AZ75" s="41"/>
      <c r="BA75" s="41"/>
      <c r="BB75" s="41"/>
      <c r="BC75" s="41"/>
      <c r="BD75" s="14">
        <f t="shared" si="2"/>
        <v>450</v>
      </c>
    </row>
    <row r="76" spans="1:56" s="8" customFormat="1" ht="13.5" customHeight="1">
      <c r="A76" s="123" t="s">
        <v>21</v>
      </c>
      <c r="B76" s="123"/>
      <c r="C76" s="123"/>
      <c r="D76" s="6">
        <f>D74+D75</f>
        <v>36</v>
      </c>
      <c r="E76" s="6">
        <f aca="true" t="shared" si="17" ref="E76:AI76">E74+E75</f>
        <v>54</v>
      </c>
      <c r="F76" s="6">
        <f t="shared" si="17"/>
        <v>54</v>
      </c>
      <c r="G76" s="6">
        <f>G74+G75</f>
        <v>54</v>
      </c>
      <c r="H76" s="6">
        <f t="shared" si="17"/>
        <v>54</v>
      </c>
      <c r="I76" s="6">
        <f>I74+I75</f>
        <v>54</v>
      </c>
      <c r="J76" s="6">
        <f t="shared" si="17"/>
        <v>36</v>
      </c>
      <c r="K76" s="6">
        <f t="shared" si="17"/>
        <v>36</v>
      </c>
      <c r="L76" s="6">
        <f t="shared" si="17"/>
        <v>54</v>
      </c>
      <c r="M76" s="6">
        <f t="shared" si="17"/>
        <v>54</v>
      </c>
      <c r="N76" s="6">
        <f t="shared" si="17"/>
        <v>36</v>
      </c>
      <c r="O76" s="6">
        <f t="shared" si="17"/>
        <v>36</v>
      </c>
      <c r="P76" s="6">
        <f t="shared" si="17"/>
        <v>54</v>
      </c>
      <c r="Q76" s="6">
        <f t="shared" si="17"/>
        <v>54</v>
      </c>
      <c r="R76" s="6">
        <f t="shared" si="17"/>
        <v>54</v>
      </c>
      <c r="S76" s="6">
        <f t="shared" si="17"/>
        <v>0</v>
      </c>
      <c r="T76" s="6">
        <f t="shared" si="17"/>
        <v>54</v>
      </c>
      <c r="U76" s="6">
        <f>U74+U75</f>
        <v>0</v>
      </c>
      <c r="V76" s="6">
        <f>V74+V75</f>
        <v>0</v>
      </c>
      <c r="W76" s="6">
        <f t="shared" si="17"/>
        <v>54</v>
      </c>
      <c r="X76" s="6">
        <f t="shared" si="17"/>
        <v>54</v>
      </c>
      <c r="Y76" s="6">
        <f t="shared" si="17"/>
        <v>54</v>
      </c>
      <c r="Z76" s="6">
        <f t="shared" si="17"/>
        <v>36</v>
      </c>
      <c r="AA76" s="6">
        <f t="shared" si="17"/>
        <v>36</v>
      </c>
      <c r="AB76" s="6">
        <f t="shared" si="17"/>
        <v>36</v>
      </c>
      <c r="AC76" s="6">
        <f t="shared" si="17"/>
        <v>36</v>
      </c>
      <c r="AD76" s="6">
        <f t="shared" si="17"/>
        <v>54</v>
      </c>
      <c r="AE76" s="6">
        <f t="shared" si="17"/>
        <v>54</v>
      </c>
      <c r="AF76" s="6">
        <f t="shared" si="17"/>
        <v>54</v>
      </c>
      <c r="AG76" s="6">
        <f t="shared" si="17"/>
        <v>54</v>
      </c>
      <c r="AH76" s="6">
        <f t="shared" si="17"/>
        <v>54</v>
      </c>
      <c r="AI76" s="6">
        <f t="shared" si="17"/>
        <v>54</v>
      </c>
      <c r="AJ76" s="6">
        <f>AJ74+AJ75</f>
        <v>54</v>
      </c>
      <c r="AK76" s="6">
        <f>AK74+AK75</f>
        <v>54</v>
      </c>
      <c r="AL76" s="6">
        <f>AL74+AL75</f>
        <v>54</v>
      </c>
      <c r="AM76" s="6">
        <f>AM74+AM75</f>
        <v>54</v>
      </c>
      <c r="AN76" s="6">
        <f>AN74+AN75</f>
        <v>54</v>
      </c>
      <c r="AO76" s="76"/>
      <c r="AP76" s="76"/>
      <c r="AQ76" s="76"/>
      <c r="AR76" s="76"/>
      <c r="AS76" s="76"/>
      <c r="AT76" s="76"/>
      <c r="AU76" s="41"/>
      <c r="AV76" s="41"/>
      <c r="AW76" s="41"/>
      <c r="AX76" s="41"/>
      <c r="AY76" s="41"/>
      <c r="AZ76" s="41"/>
      <c r="BA76" s="41"/>
      <c r="BB76" s="41"/>
      <c r="BC76" s="41"/>
      <c r="BD76" s="14">
        <f t="shared" si="2"/>
        <v>1674</v>
      </c>
    </row>
    <row r="77" spans="1:56" s="11" customFormat="1" ht="13.5" customHeight="1">
      <c r="A77" s="36"/>
      <c r="B77" s="18"/>
      <c r="C77" s="19"/>
      <c r="BD77" s="15"/>
    </row>
    <row r="78" spans="1:56" s="11" customFormat="1" ht="13.5" customHeight="1">
      <c r="A78" s="36"/>
      <c r="B78" s="18"/>
      <c r="C78" s="19"/>
      <c r="BD78" s="15"/>
    </row>
    <row r="79" spans="1:56" s="11" customFormat="1" ht="13.5" customHeight="1">
      <c r="A79" s="36"/>
      <c r="B79" s="18"/>
      <c r="C79" s="19"/>
      <c r="BD79" s="15"/>
    </row>
    <row r="80" spans="1:56" s="11" customFormat="1" ht="13.5" customHeight="1">
      <c r="A80" s="36"/>
      <c r="B80" s="18"/>
      <c r="C80" s="19"/>
      <c r="BD80" s="15"/>
    </row>
    <row r="81" spans="1:56" s="11" customFormat="1" ht="13.5" customHeight="1">
      <c r="A81" s="36"/>
      <c r="B81" s="18"/>
      <c r="C81" s="19"/>
      <c r="BD81" s="15"/>
    </row>
    <row r="82" spans="1:56" s="11" customFormat="1" ht="13.5" customHeight="1">
      <c r="A82" s="36"/>
      <c r="B82" s="18"/>
      <c r="C82" s="19"/>
      <c r="BD82" s="15"/>
    </row>
    <row r="83" spans="1:56" s="11" customFormat="1" ht="13.5" customHeight="1">
      <c r="A83" s="36"/>
      <c r="B83" s="18"/>
      <c r="C83" s="19"/>
      <c r="BD83" s="15"/>
    </row>
    <row r="84" spans="1:56" s="11" customFormat="1" ht="13.5" customHeight="1">
      <c r="A84" s="36"/>
      <c r="B84" s="18"/>
      <c r="C84" s="19"/>
      <c r="BD84" s="15"/>
    </row>
    <row r="85" spans="1:56" s="11" customFormat="1" ht="13.5" customHeight="1">
      <c r="A85" s="36"/>
      <c r="B85" s="18"/>
      <c r="C85" s="19"/>
      <c r="BD85" s="15"/>
    </row>
    <row r="86" spans="1:56" s="11" customFormat="1" ht="13.5" customHeight="1">
      <c r="A86" s="36"/>
      <c r="B86" s="18"/>
      <c r="C86" s="19"/>
      <c r="BD86" s="15"/>
    </row>
    <row r="87" spans="1:56" s="11" customFormat="1" ht="13.5" customHeight="1">
      <c r="A87" s="36"/>
      <c r="B87" s="18"/>
      <c r="C87" s="19"/>
      <c r="BD87" s="15"/>
    </row>
    <row r="88" spans="1:56" s="11" customFormat="1" ht="13.5" customHeight="1">
      <c r="A88" s="36"/>
      <c r="B88" s="18"/>
      <c r="C88" s="19"/>
      <c r="BD88" s="15"/>
    </row>
    <row r="89" spans="1:56" s="11" customFormat="1" ht="13.5" customHeight="1">
      <c r="A89" s="36"/>
      <c r="B89" s="18"/>
      <c r="C89" s="19"/>
      <c r="BD89" s="15"/>
    </row>
    <row r="90" spans="1:56" s="11" customFormat="1" ht="13.5" customHeight="1">
      <c r="A90" s="36"/>
      <c r="B90" s="18"/>
      <c r="C90" s="19"/>
      <c r="BD90" s="15"/>
    </row>
    <row r="91" spans="1:56" s="11" customFormat="1" ht="13.5" customHeight="1">
      <c r="A91" s="36"/>
      <c r="B91" s="18"/>
      <c r="C91" s="19"/>
      <c r="BD91" s="15"/>
    </row>
    <row r="92" spans="1:56" s="11" customFormat="1" ht="13.5" customHeight="1">
      <c r="A92" s="36"/>
      <c r="B92" s="18"/>
      <c r="C92" s="19"/>
      <c r="BD92" s="15"/>
    </row>
    <row r="93" spans="1:56" s="11" customFormat="1" ht="13.5" customHeight="1">
      <c r="A93" s="36"/>
      <c r="B93" s="18"/>
      <c r="C93" s="19"/>
      <c r="BD93" s="15"/>
    </row>
    <row r="94" spans="1:56" s="11" customFormat="1" ht="13.5" customHeight="1">
      <c r="A94" s="36"/>
      <c r="B94" s="18"/>
      <c r="C94" s="19"/>
      <c r="BD94" s="15"/>
    </row>
    <row r="95" spans="1:56" s="20" customFormat="1" ht="13.5" customHeight="1">
      <c r="A95" s="36"/>
      <c r="B95" s="31"/>
      <c r="C95" s="19"/>
      <c r="BD95" s="16"/>
    </row>
    <row r="96" spans="1:56" s="20" customFormat="1" ht="13.5" customHeight="1">
      <c r="A96" s="36"/>
      <c r="B96" s="31"/>
      <c r="C96" s="19"/>
      <c r="BD96" s="16"/>
    </row>
    <row r="97" spans="1:56" s="20" customFormat="1" ht="13.5" customHeight="1">
      <c r="A97" s="36"/>
      <c r="B97" s="31"/>
      <c r="C97" s="19"/>
      <c r="BD97" s="16"/>
    </row>
    <row r="98" spans="1:56" s="21" customFormat="1" ht="13.5" customHeight="1">
      <c r="A98" s="37"/>
      <c r="B98" s="32"/>
      <c r="C98" s="22"/>
      <c r="BD98" s="17"/>
    </row>
    <row r="99" spans="1:56" s="21" customFormat="1" ht="13.5" customHeight="1">
      <c r="A99" s="37"/>
      <c r="B99" s="32"/>
      <c r="C99" s="22"/>
      <c r="BD99" s="17"/>
    </row>
    <row r="100" spans="1:56" s="21" customFormat="1" ht="13.5" customHeight="1">
      <c r="A100" s="37"/>
      <c r="B100" s="32"/>
      <c r="C100" s="22"/>
      <c r="BD100" s="17"/>
    </row>
    <row r="101" spans="1:56" s="21" customFormat="1" ht="13.5" customHeight="1">
      <c r="A101" s="37"/>
      <c r="B101" s="32"/>
      <c r="C101" s="22"/>
      <c r="BD101" s="17"/>
    </row>
    <row r="102" spans="1:56" s="21" customFormat="1" ht="13.5" customHeight="1">
      <c r="A102" s="37"/>
      <c r="B102" s="32"/>
      <c r="C102" s="22"/>
      <c r="BD102" s="17"/>
    </row>
    <row r="103" spans="1:56" s="21" customFormat="1" ht="13.5" customHeight="1">
      <c r="A103" s="37"/>
      <c r="B103" s="32"/>
      <c r="C103" s="22"/>
      <c r="BD103" s="17"/>
    </row>
    <row r="104" spans="1:56" s="21" customFormat="1" ht="13.5" customHeight="1">
      <c r="A104" s="37"/>
      <c r="B104" s="32"/>
      <c r="C104" s="22"/>
      <c r="BD104" s="17"/>
    </row>
    <row r="105" spans="1:56" s="21" customFormat="1" ht="13.5" customHeight="1">
      <c r="A105" s="37"/>
      <c r="B105" s="32"/>
      <c r="C105" s="22"/>
      <c r="BD105" s="17"/>
    </row>
    <row r="106" spans="1:56" s="21" customFormat="1" ht="13.5" customHeight="1">
      <c r="A106" s="37"/>
      <c r="B106" s="32"/>
      <c r="C106" s="22"/>
      <c r="BD106" s="17"/>
    </row>
    <row r="107" spans="1:56" s="21" customFormat="1" ht="13.5" customHeight="1">
      <c r="A107" s="37"/>
      <c r="B107" s="32"/>
      <c r="C107" s="22"/>
      <c r="BD107" s="17"/>
    </row>
    <row r="108" spans="1:56" s="21" customFormat="1" ht="13.5" customHeight="1">
      <c r="A108" s="37"/>
      <c r="B108" s="32"/>
      <c r="C108" s="22"/>
      <c r="BD108" s="17"/>
    </row>
    <row r="109" spans="1:56" s="21" customFormat="1" ht="13.5" customHeight="1">
      <c r="A109" s="37"/>
      <c r="B109" s="32"/>
      <c r="C109" s="22"/>
      <c r="BD109" s="17"/>
    </row>
    <row r="110" spans="1:56" s="21" customFormat="1" ht="13.5" customHeight="1">
      <c r="A110" s="37"/>
      <c r="B110" s="32"/>
      <c r="C110" s="22"/>
      <c r="BD110" s="17"/>
    </row>
    <row r="111" spans="1:56" s="21" customFormat="1" ht="13.5" customHeight="1">
      <c r="A111" s="37"/>
      <c r="B111" s="32"/>
      <c r="C111" s="22"/>
      <c r="BD111" s="17"/>
    </row>
    <row r="112" spans="1:56" s="21" customFormat="1" ht="13.5" customHeight="1">
      <c r="A112" s="37"/>
      <c r="B112" s="32"/>
      <c r="C112" s="22"/>
      <c r="BD112" s="17"/>
    </row>
    <row r="113" spans="1:56" s="21" customFormat="1" ht="13.5" customHeight="1">
      <c r="A113" s="37"/>
      <c r="B113" s="32"/>
      <c r="C113" s="22"/>
      <c r="BD113" s="17"/>
    </row>
  </sheetData>
  <sheetProtection/>
  <mergeCells count="87">
    <mergeCell ref="I5:L5"/>
    <mergeCell ref="N5:P5"/>
    <mergeCell ref="AI5:AL5"/>
    <mergeCell ref="AN5:AP5"/>
    <mergeCell ref="A1:BD1"/>
    <mergeCell ref="A2:BD2"/>
    <mergeCell ref="A3:BD3"/>
    <mergeCell ref="A4:V4"/>
    <mergeCell ref="A5:A9"/>
    <mergeCell ref="B5:B9"/>
    <mergeCell ref="C5:C9"/>
    <mergeCell ref="E5:G5"/>
    <mergeCell ref="AR5:AU5"/>
    <mergeCell ref="AV5:AY5"/>
    <mergeCell ref="BA5:BC5"/>
    <mergeCell ref="BD5:BD9"/>
    <mergeCell ref="D6:BC6"/>
    <mergeCell ref="D8:BC8"/>
    <mergeCell ref="R5:U5"/>
    <mergeCell ref="V5:Y5"/>
    <mergeCell ref="AA5:AC5"/>
    <mergeCell ref="AE5:AH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B68:B69"/>
    <mergeCell ref="A58:A59"/>
    <mergeCell ref="B58:B59"/>
    <mergeCell ref="A60:A61"/>
    <mergeCell ref="B60:B61"/>
    <mergeCell ref="A62:A63"/>
    <mergeCell ref="B62:B63"/>
    <mergeCell ref="A70:A71"/>
    <mergeCell ref="B70:B71"/>
    <mergeCell ref="A74:C74"/>
    <mergeCell ref="A75:C75"/>
    <mergeCell ref="A76:C76"/>
    <mergeCell ref="A64:A65"/>
    <mergeCell ref="B64:B65"/>
    <mergeCell ref="A66:A67"/>
    <mergeCell ref="B66:B67"/>
    <mergeCell ref="A68:A69"/>
  </mergeCells>
  <printOptions/>
  <pageMargins left="0" right="0" top="0" bottom="0" header="0.5118110236220472" footer="0.5118110236220472"/>
  <pageSetup horizontalDpi="600" verticalDpi="600" orientation="landscape" paperSize="9" scale="82" r:id="rId1"/>
  <rowBreaks count="2" manualBreakCount="2">
    <brk id="3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2023-02-08T13:35:57Z</cp:lastPrinted>
  <dcterms:created xsi:type="dcterms:W3CDTF">1996-10-08T23:32:33Z</dcterms:created>
  <dcterms:modified xsi:type="dcterms:W3CDTF">2023-10-15T17:12:19Z</dcterms:modified>
  <cp:category/>
  <cp:version/>
  <cp:contentType/>
  <cp:contentStatus/>
</cp:coreProperties>
</file>