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3 курс" sheetId="1" r:id="rId1"/>
  </sheets>
  <definedNames>
    <definedName name="_xlnm.Print_Titles" localSheetId="0">'3 курс'!$A:$C,'3 курс'!$5:$9</definedName>
  </definedNames>
  <calcPr fullCalcOnLoad="1"/>
</workbook>
</file>

<file path=xl/sharedStrings.xml><?xml version="1.0" encoding="utf-8"?>
<sst xmlns="http://schemas.openxmlformats.org/spreadsheetml/2006/main" count="146" uniqueCount="88">
  <si>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</si>
  <si>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</si>
  <si>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</si>
  <si>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</si>
  <si>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</si>
  <si>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</si>
  <si>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</si>
  <si>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</si>
  <si>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</si>
  <si>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</si>
  <si>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</si>
  <si>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</si>
  <si>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</si>
  <si>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</si>
  <si>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</si>
  <si>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</si>
  <si>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</si>
  <si>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</si>
  <si>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</si>
  <si>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</si>
  <si>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</si>
  <si>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</si>
  <si>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</si>
  <si>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</si>
  <si>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</si>
  <si>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МДК.01.02</t>
  </si>
  <si>
    <t>ПМ.02</t>
  </si>
  <si>
    <t>МДК.02.01</t>
  </si>
  <si>
    <t>ПМ.03</t>
  </si>
  <si>
    <t>МДК.02.03</t>
  </si>
  <si>
    <t>МДК.03.01</t>
  </si>
  <si>
    <t>МДК.03.02</t>
  </si>
  <si>
    <t>МДК.03.03</t>
  </si>
  <si>
    <t>МДК.03.04</t>
  </si>
  <si>
    <t>П.00</t>
  </si>
  <si>
    <t>МДК.02.06</t>
  </si>
  <si>
    <t>МДК.03.05</t>
  </si>
  <si>
    <t>1.1 годовой календарный график учебного процесса</t>
  </si>
  <si>
    <t>студентов очной формы обучения по специальности 44.02.01 Дошкольное образование - 3 курс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</si>
  <si>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</si>
  <si>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</si>
  <si>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</si>
  <si>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 xml:space="preserve">Организация работы по укреплению здоровья ребенка и физического развития детей дошкольного возраста 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</si>
  <si>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</si>
  <si>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</si>
  <si>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продуктивных видов деятельности детей дошкольного возраста</t>
  </si>
  <si>
    <t>Психолого-педагогические основы организации общения детей дошкольного возраста</t>
  </si>
  <si>
    <t xml:space="preserve">Организация различных видов деятельности и общения детей 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</si>
  <si>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</si>
  <si>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</si>
  <si>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</si>
  <si>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</si>
  <si>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</si>
  <si>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Детская литература с методикой чтения</t>
  </si>
  <si>
    <t>ПМ.01</t>
  </si>
  <si>
    <t>Организация мероприятий, направленных на укрепление здоровья ребенка и его физического развития</t>
  </si>
  <si>
    <t>Общий гуманитарный и социально – экономический цикл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</si>
  <si>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</si>
  <si>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</si>
  <si>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</si>
  <si>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</si>
  <si>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</si>
  <si>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Профессиональные модули</t>
  </si>
  <si>
    <t>Подготовка к летней практике</t>
  </si>
  <si>
    <t>Летняя оздоровительная</t>
  </si>
  <si>
    <t>ГРУППА ДО-3</t>
  </si>
  <si>
    <t>УП.02.01</t>
  </si>
  <si>
    <t>ПП 02.01</t>
  </si>
  <si>
    <t>УП.02.02.</t>
  </si>
  <si>
    <t>ПП 02.02</t>
  </si>
  <si>
    <t>ПП 01.</t>
  </si>
  <si>
    <t>на 2023- 2024 учебный год</t>
  </si>
  <si>
    <t>01 сент. - 03 сен.</t>
  </si>
  <si>
    <t>25 сент. - 01 окт.</t>
  </si>
  <si>
    <t>30 окт.-05 нояб.</t>
  </si>
  <si>
    <t>27 нояб. - 03 дек.</t>
  </si>
  <si>
    <t>29 янв. - 04 февр.</t>
  </si>
  <si>
    <t>26 февр.-03 мар.</t>
  </si>
  <si>
    <t>29 апр. - 05 мая.</t>
  </si>
  <si>
    <t>27 мая - 02 июня</t>
  </si>
  <si>
    <t>29 июля-04 авг</t>
  </si>
  <si>
    <t>ЕН.00</t>
  </si>
  <si>
    <t>Математический и  общий естественнонаучный цикл</t>
  </si>
  <si>
    <t>ЕН.03</t>
  </si>
  <si>
    <t>Основы робототехники</t>
  </si>
  <si>
    <t>УП 01.</t>
  </si>
  <si>
    <t>УП. 03.01.</t>
  </si>
  <si>
    <t>ПП 03.01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</si>
</sst>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textRotation="90" wrapText="1"/>
    </xf>
    <xf numFmtId="0" fontId="2" fillId="37" borderId="0" xfId="0" applyFont="1" applyFill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center" wrapText="1"/>
    </xf>
    <xf numFmtId="0" fontId="11" fillId="38" borderId="19" xfId="0" applyFont="1" applyFill="1" applyBorder="1" applyAlignment="1">
      <alignment horizontal="left" vertical="center" wrapText="1"/>
    </xf>
    <xf numFmtId="0" fontId="11" fillId="38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9"/>
  <sheetViews>
    <sheetView tabSelected="1" view="pageBreakPreview" zoomScale="110" zoomScaleSheetLayoutView="110" zoomScalePageLayoutView="0" workbookViewId="0" topLeftCell="A1">
      <pane xSplit="3" ySplit="9" topLeftCell="D10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S18" sqref="AS18"/>
    </sheetView>
  </sheetViews>
  <sheetFormatPr defaultColWidth="9.140625" defaultRowHeight="12.75"/>
  <cols>
    <col min="1" max="1" width="9.28125" style="14" customWidth="1"/>
    <col min="2" max="2" width="36.421875" style="23" customWidth="1"/>
    <col min="3" max="3" width="6.140625" style="3" customWidth="1"/>
    <col min="4" max="20" width="3.421875" style="0" customWidth="1"/>
    <col min="21" max="22" width="3.421875" style="20" customWidth="1"/>
    <col min="23" max="29" width="3.421875" style="0" customWidth="1"/>
    <col min="30" max="30" width="3.421875" style="20" customWidth="1"/>
    <col min="31" max="32" width="3.421875" style="0" customWidth="1"/>
    <col min="33" max="39" width="3.28125" style="0" customWidth="1"/>
    <col min="40" max="55" width="3.421875" style="0" customWidth="1"/>
    <col min="56" max="56" width="6.8515625" style="16" customWidth="1"/>
    <col min="57" max="61" width="3.421875" style="0" customWidth="1"/>
  </cols>
  <sheetData>
    <row r="1" spans="1:56" ht="20.25">
      <c r="A1" s="72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</row>
    <row r="2" spans="1:56" ht="15">
      <c r="A2" s="73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1:56" ht="1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ht="19.5" customHeight="1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</row>
    <row r="5" spans="1:56" s="1" customFormat="1" ht="62.25" customHeight="1">
      <c r="A5" s="74" t="s">
        <v>0</v>
      </c>
      <c r="B5" s="59" t="s">
        <v>1</v>
      </c>
      <c r="C5" s="74" t="s">
        <v>2</v>
      </c>
      <c r="D5" s="11" t="s">
        <v>72</v>
      </c>
      <c r="E5" s="93" t="s">
        <v>3</v>
      </c>
      <c r="F5" s="94"/>
      <c r="G5" s="94"/>
      <c r="H5" s="11" t="s">
        <v>73</v>
      </c>
      <c r="I5" s="93" t="s">
        <v>4</v>
      </c>
      <c r="J5" s="94"/>
      <c r="K5" s="94"/>
      <c r="L5" s="95"/>
      <c r="M5" s="43" t="s">
        <v>74</v>
      </c>
      <c r="N5" s="96" t="s">
        <v>5</v>
      </c>
      <c r="O5" s="96"/>
      <c r="P5" s="96"/>
      <c r="Q5" s="43" t="s">
        <v>75</v>
      </c>
      <c r="R5" s="93" t="s">
        <v>6</v>
      </c>
      <c r="S5" s="94"/>
      <c r="T5" s="94"/>
      <c r="U5" s="95"/>
      <c r="V5" s="93" t="s">
        <v>7</v>
      </c>
      <c r="W5" s="94"/>
      <c r="X5" s="94"/>
      <c r="Y5" s="95"/>
      <c r="Z5" s="11" t="s">
        <v>76</v>
      </c>
      <c r="AA5" s="93" t="s">
        <v>8</v>
      </c>
      <c r="AB5" s="94"/>
      <c r="AC5" s="95"/>
      <c r="AD5" s="43" t="s">
        <v>77</v>
      </c>
      <c r="AE5" s="93" t="s">
        <v>9</v>
      </c>
      <c r="AF5" s="94"/>
      <c r="AG5" s="94"/>
      <c r="AH5" s="95"/>
      <c r="AI5" s="93" t="s">
        <v>10</v>
      </c>
      <c r="AJ5" s="94"/>
      <c r="AK5" s="94"/>
      <c r="AL5" s="95"/>
      <c r="AM5" s="11" t="s">
        <v>78</v>
      </c>
      <c r="AN5" s="94" t="s">
        <v>11</v>
      </c>
      <c r="AO5" s="94"/>
      <c r="AP5" s="95"/>
      <c r="AQ5" s="43" t="s">
        <v>79</v>
      </c>
      <c r="AR5" s="93" t="s">
        <v>12</v>
      </c>
      <c r="AS5" s="94"/>
      <c r="AT5" s="94"/>
      <c r="AU5" s="95"/>
      <c r="AV5" s="93" t="s">
        <v>13</v>
      </c>
      <c r="AW5" s="94"/>
      <c r="AX5" s="94"/>
      <c r="AY5" s="95"/>
      <c r="AZ5" s="43" t="s">
        <v>80</v>
      </c>
      <c r="BA5" s="96" t="s">
        <v>14</v>
      </c>
      <c r="BB5" s="96"/>
      <c r="BC5" s="96"/>
      <c r="BD5" s="79" t="s">
        <v>22</v>
      </c>
    </row>
    <row r="6" spans="1:56" s="2" customFormat="1" ht="13.5" customHeight="1">
      <c r="A6" s="74"/>
      <c r="B6" s="60"/>
      <c r="C6" s="74"/>
      <c r="D6" s="75" t="s">
        <v>15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9"/>
    </row>
    <row r="7" spans="1:56" s="2" customFormat="1" ht="13.5" customHeight="1">
      <c r="A7" s="74"/>
      <c r="B7" s="60"/>
      <c r="C7" s="74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5">
        <v>47</v>
      </c>
      <c r="Q7" s="5">
        <v>48</v>
      </c>
      <c r="R7" s="5">
        <v>49</v>
      </c>
      <c r="S7" s="5">
        <v>50</v>
      </c>
      <c r="T7" s="5">
        <v>51</v>
      </c>
      <c r="U7" s="21">
        <v>52</v>
      </c>
      <c r="V7" s="21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1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79"/>
    </row>
    <row r="8" spans="1:56" s="2" customFormat="1" ht="15.75" customHeight="1">
      <c r="A8" s="74"/>
      <c r="B8" s="60"/>
      <c r="C8" s="74"/>
      <c r="D8" s="75" t="s">
        <v>16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9"/>
    </row>
    <row r="9" spans="1:56" s="2" customFormat="1" ht="12.75" customHeight="1">
      <c r="A9" s="74"/>
      <c r="B9" s="61"/>
      <c r="C9" s="74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2">
        <v>8</v>
      </c>
      <c r="L9" s="5">
        <v>9</v>
      </c>
      <c r="M9" s="2">
        <v>10</v>
      </c>
      <c r="N9" s="2">
        <v>11</v>
      </c>
      <c r="O9" s="44">
        <v>12</v>
      </c>
      <c r="P9" s="44">
        <v>13</v>
      </c>
      <c r="Q9" s="44">
        <v>14</v>
      </c>
      <c r="R9" s="44">
        <v>15</v>
      </c>
      <c r="S9" s="44">
        <v>16</v>
      </c>
      <c r="T9" s="2">
        <v>17</v>
      </c>
      <c r="U9" s="19">
        <v>18</v>
      </c>
      <c r="V9" s="21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21">
        <v>27</v>
      </c>
      <c r="AE9" s="5">
        <v>28</v>
      </c>
      <c r="AF9" s="5">
        <v>29</v>
      </c>
      <c r="AG9" s="5">
        <v>30</v>
      </c>
      <c r="AH9" s="49">
        <v>31</v>
      </c>
      <c r="AI9" s="49">
        <v>32</v>
      </c>
      <c r="AJ9" s="49">
        <v>33</v>
      </c>
      <c r="AK9" s="49">
        <v>34</v>
      </c>
      <c r="AL9" s="49">
        <v>35</v>
      </c>
      <c r="AM9" s="49">
        <v>36</v>
      </c>
      <c r="AN9" s="5">
        <v>37</v>
      </c>
      <c r="AO9" s="5">
        <v>38</v>
      </c>
      <c r="AP9" s="5">
        <v>39</v>
      </c>
      <c r="AQ9" s="5">
        <v>40</v>
      </c>
      <c r="AR9" s="21">
        <v>41</v>
      </c>
      <c r="AS9" s="21">
        <v>42</v>
      </c>
      <c r="AT9" s="21">
        <v>43</v>
      </c>
      <c r="AU9" s="21"/>
      <c r="AV9" s="21"/>
      <c r="AW9" s="21"/>
      <c r="AX9" s="21"/>
      <c r="AY9" s="21"/>
      <c r="AZ9" s="21"/>
      <c r="BA9" s="21"/>
      <c r="BB9" s="21"/>
      <c r="BC9" s="21"/>
      <c r="BD9" s="79"/>
    </row>
    <row r="10" spans="1:56" s="4" customFormat="1" ht="13.5" customHeight="1">
      <c r="A10" s="76" t="s">
        <v>23</v>
      </c>
      <c r="B10" s="80" t="s">
        <v>56</v>
      </c>
      <c r="C10" s="32" t="s">
        <v>17</v>
      </c>
      <c r="D10" s="42">
        <f>D12+D14</f>
        <v>4</v>
      </c>
      <c r="E10" s="33">
        <f aca="true" t="shared" si="0" ref="E10:M10">E12+E14</f>
        <v>4</v>
      </c>
      <c r="F10" s="33">
        <f t="shared" si="0"/>
        <v>4</v>
      </c>
      <c r="G10" s="33">
        <f t="shared" si="0"/>
        <v>4</v>
      </c>
      <c r="H10" s="33">
        <f t="shared" si="0"/>
        <v>4</v>
      </c>
      <c r="I10" s="33">
        <f t="shared" si="0"/>
        <v>4</v>
      </c>
      <c r="J10" s="33">
        <f t="shared" si="0"/>
        <v>4</v>
      </c>
      <c r="K10" s="33">
        <f t="shared" si="0"/>
        <v>4</v>
      </c>
      <c r="L10" s="33">
        <f t="shared" si="0"/>
        <v>4</v>
      </c>
      <c r="M10" s="33">
        <f t="shared" si="0"/>
        <v>4</v>
      </c>
      <c r="N10" s="33">
        <f aca="true" t="shared" si="1" ref="N10:T10">N12+N14</f>
        <v>4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33">
        <f t="shared" si="1"/>
        <v>4</v>
      </c>
      <c r="U10" s="25"/>
      <c r="V10" s="25"/>
      <c r="W10" s="33">
        <f>W12+W14</f>
        <v>4</v>
      </c>
      <c r="X10" s="33">
        <f aca="true" t="shared" si="2" ref="X10:AF10">X12+X14</f>
        <v>4</v>
      </c>
      <c r="Y10" s="33">
        <f t="shared" si="2"/>
        <v>4</v>
      </c>
      <c r="Z10" s="33">
        <f t="shared" si="2"/>
        <v>4</v>
      </c>
      <c r="AA10" s="33">
        <f t="shared" si="2"/>
        <v>4</v>
      </c>
      <c r="AB10" s="33">
        <f t="shared" si="2"/>
        <v>4</v>
      </c>
      <c r="AC10" s="33">
        <f t="shared" si="2"/>
        <v>4</v>
      </c>
      <c r="AD10" s="33">
        <f t="shared" si="2"/>
        <v>4</v>
      </c>
      <c r="AE10" s="33">
        <f t="shared" si="2"/>
        <v>4</v>
      </c>
      <c r="AF10" s="33">
        <f t="shared" si="2"/>
        <v>4</v>
      </c>
      <c r="AG10" s="33">
        <f aca="true" t="shared" si="3" ref="AG10:AL10">AG12+AG14</f>
        <v>4</v>
      </c>
      <c r="AH10" s="45">
        <f t="shared" si="3"/>
        <v>0</v>
      </c>
      <c r="AI10" s="45">
        <f t="shared" si="3"/>
        <v>0</v>
      </c>
      <c r="AJ10" s="45">
        <f t="shared" si="3"/>
        <v>0</v>
      </c>
      <c r="AK10" s="45">
        <f t="shared" si="3"/>
        <v>0</v>
      </c>
      <c r="AL10" s="45">
        <f t="shared" si="3"/>
        <v>0</v>
      </c>
      <c r="AM10" s="45">
        <f aca="true" t="shared" si="4" ref="AM10:AO11">AM12+AM14</f>
        <v>0</v>
      </c>
      <c r="AN10" s="33">
        <f t="shared" si="4"/>
        <v>4</v>
      </c>
      <c r="AO10" s="33">
        <f t="shared" si="4"/>
        <v>4</v>
      </c>
      <c r="AP10" s="34"/>
      <c r="AQ10" s="34"/>
      <c r="AR10" s="35">
        <f aca="true" t="shared" si="5" ref="AR10:AT11">AR12+AR14</f>
        <v>0</v>
      </c>
      <c r="AS10" s="35">
        <f t="shared" si="5"/>
        <v>0</v>
      </c>
      <c r="AT10" s="35">
        <f t="shared" si="5"/>
        <v>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15">
        <f aca="true" t="shared" si="6" ref="BD10:BD65">SUM(D10:BC10)</f>
        <v>100</v>
      </c>
    </row>
    <row r="11" spans="1:56" s="4" customFormat="1" ht="13.5" customHeight="1">
      <c r="A11" s="77"/>
      <c r="B11" s="80"/>
      <c r="C11" s="32" t="s">
        <v>18</v>
      </c>
      <c r="D11" s="33">
        <f>D13+D15</f>
        <v>2</v>
      </c>
      <c r="E11" s="33">
        <f aca="true" t="shared" si="7" ref="E11:M11">E13+E15</f>
        <v>2</v>
      </c>
      <c r="F11" s="33">
        <f t="shared" si="7"/>
        <v>2</v>
      </c>
      <c r="G11" s="33">
        <f t="shared" si="7"/>
        <v>2</v>
      </c>
      <c r="H11" s="33">
        <f t="shared" si="7"/>
        <v>2</v>
      </c>
      <c r="I11" s="33">
        <f t="shared" si="7"/>
        <v>2</v>
      </c>
      <c r="J11" s="33">
        <f t="shared" si="7"/>
        <v>2</v>
      </c>
      <c r="K11" s="33">
        <f t="shared" si="7"/>
        <v>2</v>
      </c>
      <c r="L11" s="33">
        <f t="shared" si="7"/>
        <v>2</v>
      </c>
      <c r="M11" s="33">
        <f t="shared" si="7"/>
        <v>2</v>
      </c>
      <c r="N11" s="33">
        <f aca="true" t="shared" si="8" ref="N11:T11">N13+N15</f>
        <v>2</v>
      </c>
      <c r="O11" s="45">
        <f t="shared" si="8"/>
        <v>0</v>
      </c>
      <c r="P11" s="45">
        <f t="shared" si="8"/>
        <v>0</v>
      </c>
      <c r="Q11" s="45">
        <f t="shared" si="8"/>
        <v>0</v>
      </c>
      <c r="R11" s="45">
        <f t="shared" si="8"/>
        <v>0</v>
      </c>
      <c r="S11" s="45">
        <f t="shared" si="8"/>
        <v>0</v>
      </c>
      <c r="T11" s="33">
        <f t="shared" si="8"/>
        <v>2</v>
      </c>
      <c r="U11" s="25"/>
      <c r="V11" s="25"/>
      <c r="W11" s="33">
        <f>W13+W15</f>
        <v>2</v>
      </c>
      <c r="X11" s="33">
        <f aca="true" t="shared" si="9" ref="X11:AF11">X13+X15</f>
        <v>2</v>
      </c>
      <c r="Y11" s="33">
        <f t="shared" si="9"/>
        <v>2</v>
      </c>
      <c r="Z11" s="33">
        <f t="shared" si="9"/>
        <v>2</v>
      </c>
      <c r="AA11" s="33">
        <f t="shared" si="9"/>
        <v>2</v>
      </c>
      <c r="AB11" s="33">
        <f t="shared" si="9"/>
        <v>2</v>
      </c>
      <c r="AC11" s="33">
        <f t="shared" si="9"/>
        <v>2</v>
      </c>
      <c r="AD11" s="33">
        <f t="shared" si="9"/>
        <v>2</v>
      </c>
      <c r="AE11" s="33">
        <f t="shared" si="9"/>
        <v>2</v>
      </c>
      <c r="AF11" s="33">
        <f t="shared" si="9"/>
        <v>2</v>
      </c>
      <c r="AG11" s="33">
        <f aca="true" t="shared" si="10" ref="AG11:AL11">AG13+AG15</f>
        <v>2</v>
      </c>
      <c r="AH11" s="45">
        <f t="shared" si="10"/>
        <v>0</v>
      </c>
      <c r="AI11" s="45">
        <f t="shared" si="10"/>
        <v>0</v>
      </c>
      <c r="AJ11" s="45">
        <f t="shared" si="10"/>
        <v>0</v>
      </c>
      <c r="AK11" s="45">
        <f t="shared" si="10"/>
        <v>0</v>
      </c>
      <c r="AL11" s="45">
        <f t="shared" si="10"/>
        <v>0</v>
      </c>
      <c r="AM11" s="45">
        <f t="shared" si="4"/>
        <v>0</v>
      </c>
      <c r="AN11" s="33">
        <f t="shared" si="4"/>
        <v>2</v>
      </c>
      <c r="AO11" s="33">
        <f t="shared" si="4"/>
        <v>2</v>
      </c>
      <c r="AP11" s="34"/>
      <c r="AQ11" s="34"/>
      <c r="AR11" s="35">
        <f t="shared" si="5"/>
        <v>0</v>
      </c>
      <c r="AS11" s="35">
        <f t="shared" si="5"/>
        <v>0</v>
      </c>
      <c r="AT11" s="35">
        <f t="shared" si="5"/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15">
        <f t="shared" si="6"/>
        <v>50</v>
      </c>
    </row>
    <row r="12" spans="1:56" s="4" customFormat="1" ht="13.5" customHeight="1">
      <c r="A12" s="66" t="s">
        <v>57</v>
      </c>
      <c r="B12" s="68" t="s">
        <v>58</v>
      </c>
      <c r="C12" s="5" t="s">
        <v>17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46"/>
      <c r="P12" s="46"/>
      <c r="Q12" s="46"/>
      <c r="R12" s="46"/>
      <c r="S12" s="46"/>
      <c r="T12" s="6">
        <v>2</v>
      </c>
      <c r="U12" s="25"/>
      <c r="V12" s="25"/>
      <c r="W12" s="6">
        <v>2</v>
      </c>
      <c r="X12" s="6">
        <v>2</v>
      </c>
      <c r="Y12" s="6">
        <v>2</v>
      </c>
      <c r="Z12" s="6">
        <v>2</v>
      </c>
      <c r="AA12" s="6">
        <v>2</v>
      </c>
      <c r="AB12" s="6">
        <v>2</v>
      </c>
      <c r="AC12" s="6">
        <v>2</v>
      </c>
      <c r="AD12" s="6">
        <v>2</v>
      </c>
      <c r="AE12" s="6">
        <v>2</v>
      </c>
      <c r="AF12" s="6">
        <v>2</v>
      </c>
      <c r="AG12" s="6">
        <v>2</v>
      </c>
      <c r="AH12" s="46"/>
      <c r="AI12" s="46"/>
      <c r="AJ12" s="46"/>
      <c r="AK12" s="46"/>
      <c r="AL12" s="46"/>
      <c r="AM12" s="46"/>
      <c r="AN12" s="6">
        <v>2</v>
      </c>
      <c r="AO12" s="6">
        <v>2</v>
      </c>
      <c r="AP12" s="34"/>
      <c r="AQ12" s="34"/>
      <c r="AR12" s="36"/>
      <c r="AS12" s="36"/>
      <c r="AT12" s="36"/>
      <c r="AU12" s="38"/>
      <c r="AV12" s="38"/>
      <c r="AW12" s="38"/>
      <c r="AX12" s="38"/>
      <c r="AY12" s="38"/>
      <c r="AZ12" s="38"/>
      <c r="BA12" s="38"/>
      <c r="BB12" s="38"/>
      <c r="BC12" s="38"/>
      <c r="BD12" s="15">
        <f t="shared" si="6"/>
        <v>50</v>
      </c>
    </row>
    <row r="13" spans="1:56" s="4" customFormat="1" ht="14.25" customHeight="1">
      <c r="A13" s="67"/>
      <c r="B13" s="68"/>
      <c r="C13" s="5" t="s">
        <v>18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6"/>
      <c r="P13" s="46"/>
      <c r="Q13" s="46"/>
      <c r="R13" s="46"/>
      <c r="S13" s="46"/>
      <c r="T13" s="6">
        <v>1</v>
      </c>
      <c r="U13" s="25"/>
      <c r="V13" s="25"/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46"/>
      <c r="AI13" s="46"/>
      <c r="AJ13" s="46"/>
      <c r="AK13" s="46"/>
      <c r="AL13" s="46"/>
      <c r="AM13" s="46"/>
      <c r="AN13" s="6">
        <v>1</v>
      </c>
      <c r="AO13" s="6">
        <v>1</v>
      </c>
      <c r="AP13" s="34"/>
      <c r="AQ13" s="34"/>
      <c r="AR13" s="36"/>
      <c r="AS13" s="36"/>
      <c r="AT13" s="36"/>
      <c r="AU13" s="38"/>
      <c r="AV13" s="38"/>
      <c r="AW13" s="38"/>
      <c r="AX13" s="38"/>
      <c r="AY13" s="38"/>
      <c r="AZ13" s="38"/>
      <c r="BA13" s="38"/>
      <c r="BB13" s="38"/>
      <c r="BC13" s="38"/>
      <c r="BD13" s="15">
        <f t="shared" si="6"/>
        <v>25</v>
      </c>
    </row>
    <row r="14" spans="1:56" s="4" customFormat="1" ht="13.5" customHeight="1">
      <c r="A14" s="66" t="s">
        <v>59</v>
      </c>
      <c r="B14" s="69" t="s">
        <v>60</v>
      </c>
      <c r="C14" s="5" t="s">
        <v>17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46"/>
      <c r="P14" s="46"/>
      <c r="Q14" s="46"/>
      <c r="R14" s="46"/>
      <c r="S14" s="46"/>
      <c r="T14" s="6">
        <v>2</v>
      </c>
      <c r="U14" s="25"/>
      <c r="V14" s="25"/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>
        <v>2</v>
      </c>
      <c r="AE14" s="6">
        <v>2</v>
      </c>
      <c r="AF14" s="6">
        <v>2</v>
      </c>
      <c r="AG14" s="6">
        <v>2</v>
      </c>
      <c r="AH14" s="46"/>
      <c r="AI14" s="46"/>
      <c r="AJ14" s="46"/>
      <c r="AK14" s="46"/>
      <c r="AL14" s="46"/>
      <c r="AM14" s="46"/>
      <c r="AN14" s="6">
        <v>2</v>
      </c>
      <c r="AO14" s="6">
        <v>2</v>
      </c>
      <c r="AP14" s="34"/>
      <c r="AQ14" s="34"/>
      <c r="AR14" s="36"/>
      <c r="AS14" s="36"/>
      <c r="AT14" s="36"/>
      <c r="AU14" s="38"/>
      <c r="AV14" s="38"/>
      <c r="AW14" s="38"/>
      <c r="AX14" s="38"/>
      <c r="AY14" s="38"/>
      <c r="AZ14" s="38"/>
      <c r="BA14" s="38"/>
      <c r="BB14" s="38"/>
      <c r="BC14" s="38"/>
      <c r="BD14" s="15">
        <f t="shared" si="6"/>
        <v>50</v>
      </c>
    </row>
    <row r="15" spans="1:56" s="4" customFormat="1" ht="13.5" customHeight="1">
      <c r="A15" s="67"/>
      <c r="B15" s="70"/>
      <c r="C15" s="5" t="s">
        <v>18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6"/>
      <c r="P15" s="46"/>
      <c r="Q15" s="46"/>
      <c r="R15" s="46"/>
      <c r="S15" s="46"/>
      <c r="T15" s="6">
        <v>1</v>
      </c>
      <c r="U15" s="25"/>
      <c r="V15" s="25"/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46"/>
      <c r="AI15" s="46"/>
      <c r="AJ15" s="46"/>
      <c r="AK15" s="46"/>
      <c r="AL15" s="46"/>
      <c r="AM15" s="46"/>
      <c r="AN15" s="6">
        <v>1</v>
      </c>
      <c r="AO15" s="6">
        <v>1</v>
      </c>
      <c r="AP15" s="34"/>
      <c r="AQ15" s="34"/>
      <c r="AR15" s="36"/>
      <c r="AS15" s="36"/>
      <c r="AT15" s="36"/>
      <c r="AU15" s="38"/>
      <c r="AV15" s="38"/>
      <c r="AW15" s="38"/>
      <c r="AX15" s="38"/>
      <c r="AY15" s="38"/>
      <c r="AZ15" s="38"/>
      <c r="BA15" s="38"/>
      <c r="BB15" s="38"/>
      <c r="BC15" s="38"/>
      <c r="BD15" s="15">
        <f t="shared" si="6"/>
        <v>25</v>
      </c>
    </row>
    <row r="16" spans="1:56" s="4" customFormat="1" ht="13.5" customHeight="1">
      <c r="A16" s="76" t="s">
        <v>81</v>
      </c>
      <c r="B16" s="80" t="s">
        <v>82</v>
      </c>
      <c r="C16" s="32" t="s">
        <v>17</v>
      </c>
      <c r="D16" s="42">
        <f>D18</f>
        <v>3</v>
      </c>
      <c r="E16" s="42">
        <f aca="true" t="shared" si="11" ref="E16:AO16">E18</f>
        <v>3</v>
      </c>
      <c r="F16" s="42">
        <f t="shared" si="11"/>
        <v>3</v>
      </c>
      <c r="G16" s="42">
        <f t="shared" si="11"/>
        <v>3</v>
      </c>
      <c r="H16" s="42">
        <f t="shared" si="11"/>
        <v>3</v>
      </c>
      <c r="I16" s="42">
        <f t="shared" si="11"/>
        <v>3</v>
      </c>
      <c r="J16" s="42">
        <f t="shared" si="11"/>
        <v>3</v>
      </c>
      <c r="K16" s="42">
        <f t="shared" si="11"/>
        <v>3</v>
      </c>
      <c r="L16" s="42">
        <f t="shared" si="11"/>
        <v>3</v>
      </c>
      <c r="M16" s="42">
        <f t="shared" si="11"/>
        <v>3</v>
      </c>
      <c r="N16" s="42">
        <f aca="true" t="shared" si="12" ref="N16:T16">N18</f>
        <v>3</v>
      </c>
      <c r="O16" s="45">
        <f t="shared" si="12"/>
        <v>0</v>
      </c>
      <c r="P16" s="45">
        <f t="shared" si="12"/>
        <v>0</v>
      </c>
      <c r="Q16" s="45">
        <f t="shared" si="12"/>
        <v>0</v>
      </c>
      <c r="R16" s="45">
        <f t="shared" si="12"/>
        <v>0</v>
      </c>
      <c r="S16" s="45">
        <f t="shared" si="12"/>
        <v>0</v>
      </c>
      <c r="T16" s="42">
        <f t="shared" si="12"/>
        <v>3</v>
      </c>
      <c r="U16" s="25"/>
      <c r="V16" s="25"/>
      <c r="W16" s="42">
        <f t="shared" si="11"/>
        <v>0</v>
      </c>
      <c r="X16" s="42">
        <f t="shared" si="11"/>
        <v>0</v>
      </c>
      <c r="Y16" s="42">
        <f t="shared" si="11"/>
        <v>0</v>
      </c>
      <c r="Z16" s="42">
        <f t="shared" si="11"/>
        <v>0</v>
      </c>
      <c r="AA16" s="42">
        <f t="shared" si="11"/>
        <v>0</v>
      </c>
      <c r="AB16" s="42">
        <f t="shared" si="11"/>
        <v>0</v>
      </c>
      <c r="AC16" s="42">
        <f t="shared" si="11"/>
        <v>0</v>
      </c>
      <c r="AD16" s="42">
        <f t="shared" si="11"/>
        <v>0</v>
      </c>
      <c r="AE16" s="42">
        <f t="shared" si="11"/>
        <v>0</v>
      </c>
      <c r="AF16" s="42">
        <f t="shared" si="11"/>
        <v>0</v>
      </c>
      <c r="AG16" s="42">
        <f aca="true" t="shared" si="13" ref="AG16:AL16">AG18</f>
        <v>0</v>
      </c>
      <c r="AH16" s="45">
        <f t="shared" si="13"/>
        <v>0</v>
      </c>
      <c r="AI16" s="45">
        <f t="shared" si="13"/>
        <v>0</v>
      </c>
      <c r="AJ16" s="45">
        <f t="shared" si="13"/>
        <v>0</v>
      </c>
      <c r="AK16" s="45">
        <f t="shared" si="13"/>
        <v>0</v>
      </c>
      <c r="AL16" s="45">
        <f t="shared" si="13"/>
        <v>0</v>
      </c>
      <c r="AM16" s="45">
        <f t="shared" si="11"/>
        <v>0</v>
      </c>
      <c r="AN16" s="42">
        <f t="shared" si="11"/>
        <v>0</v>
      </c>
      <c r="AO16" s="42">
        <f t="shared" si="11"/>
        <v>0</v>
      </c>
      <c r="AP16" s="34"/>
      <c r="AQ16" s="34"/>
      <c r="AR16" s="35">
        <f>AR18</f>
        <v>0</v>
      </c>
      <c r="AS16" s="35">
        <f>AS18</f>
        <v>0</v>
      </c>
      <c r="AT16" s="35">
        <f>AT18</f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15">
        <f>SUM(D16:BC16)</f>
        <v>36</v>
      </c>
    </row>
    <row r="17" spans="1:56" s="4" customFormat="1" ht="13.5" customHeight="1">
      <c r="A17" s="77"/>
      <c r="B17" s="80"/>
      <c r="C17" s="32" t="s">
        <v>18</v>
      </c>
      <c r="D17" s="33">
        <f>D19</f>
        <v>1</v>
      </c>
      <c r="E17" s="33">
        <f aca="true" t="shared" si="14" ref="E17:AO17">E19</f>
        <v>2</v>
      </c>
      <c r="F17" s="33">
        <f t="shared" si="14"/>
        <v>1</v>
      </c>
      <c r="G17" s="33">
        <f t="shared" si="14"/>
        <v>2</v>
      </c>
      <c r="H17" s="33">
        <f t="shared" si="14"/>
        <v>1</v>
      </c>
      <c r="I17" s="33">
        <f t="shared" si="14"/>
        <v>2</v>
      </c>
      <c r="J17" s="33">
        <f t="shared" si="14"/>
        <v>1</v>
      </c>
      <c r="K17" s="33">
        <f t="shared" si="14"/>
        <v>2</v>
      </c>
      <c r="L17" s="33">
        <f t="shared" si="14"/>
        <v>1</v>
      </c>
      <c r="M17" s="33">
        <f t="shared" si="14"/>
        <v>2</v>
      </c>
      <c r="N17" s="33">
        <f aca="true" t="shared" si="15" ref="N17:T17">N19</f>
        <v>1</v>
      </c>
      <c r="O17" s="45">
        <f t="shared" si="15"/>
        <v>0</v>
      </c>
      <c r="P17" s="45">
        <f t="shared" si="15"/>
        <v>0</v>
      </c>
      <c r="Q17" s="45">
        <f t="shared" si="15"/>
        <v>0</v>
      </c>
      <c r="R17" s="45">
        <f t="shared" si="15"/>
        <v>0</v>
      </c>
      <c r="S17" s="45">
        <f t="shared" si="15"/>
        <v>0</v>
      </c>
      <c r="T17" s="33">
        <f t="shared" si="15"/>
        <v>2</v>
      </c>
      <c r="U17" s="25"/>
      <c r="V17" s="25"/>
      <c r="W17" s="33">
        <f t="shared" si="14"/>
        <v>0</v>
      </c>
      <c r="X17" s="33">
        <f t="shared" si="14"/>
        <v>0</v>
      </c>
      <c r="Y17" s="33">
        <f t="shared" si="14"/>
        <v>0</v>
      </c>
      <c r="Z17" s="33">
        <f t="shared" si="14"/>
        <v>0</v>
      </c>
      <c r="AA17" s="33">
        <f t="shared" si="14"/>
        <v>0</v>
      </c>
      <c r="AB17" s="33">
        <f t="shared" si="14"/>
        <v>0</v>
      </c>
      <c r="AC17" s="33">
        <f t="shared" si="14"/>
        <v>0</v>
      </c>
      <c r="AD17" s="33">
        <f t="shared" si="14"/>
        <v>0</v>
      </c>
      <c r="AE17" s="33">
        <f t="shared" si="14"/>
        <v>0</v>
      </c>
      <c r="AF17" s="33">
        <f t="shared" si="14"/>
        <v>0</v>
      </c>
      <c r="AG17" s="33">
        <f aca="true" t="shared" si="16" ref="AG17:AL17">AG19</f>
        <v>0</v>
      </c>
      <c r="AH17" s="45">
        <f t="shared" si="16"/>
        <v>0</v>
      </c>
      <c r="AI17" s="45">
        <f t="shared" si="16"/>
        <v>0</v>
      </c>
      <c r="AJ17" s="45">
        <f t="shared" si="16"/>
        <v>0</v>
      </c>
      <c r="AK17" s="45">
        <f t="shared" si="16"/>
        <v>0</v>
      </c>
      <c r="AL17" s="45">
        <f t="shared" si="16"/>
        <v>0</v>
      </c>
      <c r="AM17" s="45">
        <f t="shared" si="14"/>
        <v>0</v>
      </c>
      <c r="AN17" s="33">
        <f t="shared" si="14"/>
        <v>0</v>
      </c>
      <c r="AO17" s="33">
        <f t="shared" si="14"/>
        <v>0</v>
      </c>
      <c r="AP17" s="34"/>
      <c r="AQ17" s="34"/>
      <c r="AR17" s="35">
        <f>AR19</f>
        <v>0</v>
      </c>
      <c r="AS17" s="35">
        <f>AS19</f>
        <v>0</v>
      </c>
      <c r="AT17" s="35">
        <f>AT19</f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15">
        <f>SUM(D17:BC17)</f>
        <v>18</v>
      </c>
    </row>
    <row r="18" spans="1:56" s="4" customFormat="1" ht="13.5" customHeight="1">
      <c r="A18" s="97" t="s">
        <v>83</v>
      </c>
      <c r="B18" s="99" t="s">
        <v>84</v>
      </c>
      <c r="C18" s="5" t="s">
        <v>17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3</v>
      </c>
      <c r="L18" s="6">
        <v>3</v>
      </c>
      <c r="M18" s="6">
        <v>3</v>
      </c>
      <c r="N18" s="6">
        <v>3</v>
      </c>
      <c r="O18" s="46"/>
      <c r="P18" s="46"/>
      <c r="Q18" s="46"/>
      <c r="R18" s="46"/>
      <c r="S18" s="46"/>
      <c r="T18" s="6">
        <v>3</v>
      </c>
      <c r="U18" s="25"/>
      <c r="V18" s="2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46"/>
      <c r="AI18" s="46"/>
      <c r="AJ18" s="46"/>
      <c r="AK18" s="46"/>
      <c r="AL18" s="46"/>
      <c r="AM18" s="46"/>
      <c r="AN18" s="6"/>
      <c r="AO18" s="6"/>
      <c r="AP18" s="34"/>
      <c r="AQ18" s="34"/>
      <c r="AR18" s="36"/>
      <c r="AS18" s="36"/>
      <c r="AT18" s="36"/>
      <c r="AU18" s="38"/>
      <c r="AV18" s="38"/>
      <c r="AW18" s="38"/>
      <c r="AX18" s="38"/>
      <c r="AY18" s="38"/>
      <c r="AZ18" s="38"/>
      <c r="BA18" s="38"/>
      <c r="BB18" s="38"/>
      <c r="BC18" s="38"/>
      <c r="BD18" s="15">
        <f>SUM(D18:BC18)</f>
        <v>36</v>
      </c>
    </row>
    <row r="19" spans="1:56" s="4" customFormat="1" ht="14.25" customHeight="1">
      <c r="A19" s="98"/>
      <c r="B19" s="100"/>
      <c r="C19" s="5" t="s">
        <v>18</v>
      </c>
      <c r="D19" s="6">
        <v>1</v>
      </c>
      <c r="E19" s="6">
        <v>2</v>
      </c>
      <c r="F19" s="6">
        <v>1</v>
      </c>
      <c r="G19" s="6">
        <v>2</v>
      </c>
      <c r="H19" s="6">
        <v>1</v>
      </c>
      <c r="I19" s="6">
        <v>2</v>
      </c>
      <c r="J19" s="6">
        <v>1</v>
      </c>
      <c r="K19" s="6">
        <v>2</v>
      </c>
      <c r="L19" s="6">
        <v>1</v>
      </c>
      <c r="M19" s="6">
        <v>2</v>
      </c>
      <c r="N19" s="6">
        <v>1</v>
      </c>
      <c r="O19" s="46"/>
      <c r="P19" s="46"/>
      <c r="Q19" s="46"/>
      <c r="R19" s="46"/>
      <c r="S19" s="46"/>
      <c r="T19" s="6">
        <v>2</v>
      </c>
      <c r="U19" s="25"/>
      <c r="V19" s="2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46"/>
      <c r="AI19" s="46"/>
      <c r="AJ19" s="46"/>
      <c r="AK19" s="46"/>
      <c r="AL19" s="46"/>
      <c r="AM19" s="46"/>
      <c r="AN19" s="6"/>
      <c r="AO19" s="6"/>
      <c r="AP19" s="34"/>
      <c r="AQ19" s="34"/>
      <c r="AR19" s="36"/>
      <c r="AS19" s="36"/>
      <c r="AT19" s="36"/>
      <c r="AU19" s="38"/>
      <c r="AV19" s="38"/>
      <c r="AW19" s="38"/>
      <c r="AX19" s="38"/>
      <c r="AY19" s="38"/>
      <c r="AZ19" s="38"/>
      <c r="BA19" s="38"/>
      <c r="BB19" s="38"/>
      <c r="BC19" s="38"/>
      <c r="BD19" s="15">
        <f>SUM(D19:BC19)</f>
        <v>18</v>
      </c>
    </row>
    <row r="20" spans="1:56" s="4" customFormat="1" ht="13.5" customHeight="1">
      <c r="A20" s="76" t="s">
        <v>34</v>
      </c>
      <c r="B20" s="62" t="s">
        <v>61</v>
      </c>
      <c r="C20" s="32" t="s">
        <v>17</v>
      </c>
      <c r="D20" s="33">
        <f>D22</f>
        <v>29</v>
      </c>
      <c r="E20" s="33">
        <f aca="true" t="shared" si="17" ref="E20:AO20">E22</f>
        <v>29</v>
      </c>
      <c r="F20" s="33">
        <f t="shared" si="17"/>
        <v>29</v>
      </c>
      <c r="G20" s="33">
        <f t="shared" si="17"/>
        <v>29</v>
      </c>
      <c r="H20" s="33">
        <f t="shared" si="17"/>
        <v>29</v>
      </c>
      <c r="I20" s="33">
        <f t="shared" si="17"/>
        <v>29</v>
      </c>
      <c r="J20" s="33">
        <f t="shared" si="17"/>
        <v>29</v>
      </c>
      <c r="K20" s="33">
        <f t="shared" si="17"/>
        <v>29</v>
      </c>
      <c r="L20" s="33">
        <f t="shared" si="17"/>
        <v>29</v>
      </c>
      <c r="M20" s="33">
        <f t="shared" si="17"/>
        <v>29</v>
      </c>
      <c r="N20" s="33">
        <f t="shared" si="17"/>
        <v>29</v>
      </c>
      <c r="O20" s="45">
        <f t="shared" si="17"/>
        <v>36</v>
      </c>
      <c r="P20" s="45">
        <f t="shared" si="17"/>
        <v>36</v>
      </c>
      <c r="Q20" s="45">
        <f t="shared" si="17"/>
        <v>36</v>
      </c>
      <c r="R20" s="45">
        <f t="shared" si="17"/>
        <v>36</v>
      </c>
      <c r="S20" s="45">
        <f t="shared" si="17"/>
        <v>36</v>
      </c>
      <c r="T20" s="33">
        <f t="shared" si="17"/>
        <v>29</v>
      </c>
      <c r="U20" s="25"/>
      <c r="V20" s="25"/>
      <c r="W20" s="33">
        <f t="shared" si="17"/>
        <v>32</v>
      </c>
      <c r="X20" s="33">
        <f t="shared" si="17"/>
        <v>32</v>
      </c>
      <c r="Y20" s="33">
        <f t="shared" si="17"/>
        <v>32</v>
      </c>
      <c r="Z20" s="33">
        <f t="shared" si="17"/>
        <v>32</v>
      </c>
      <c r="AA20" s="33">
        <f t="shared" si="17"/>
        <v>32</v>
      </c>
      <c r="AB20" s="33">
        <f t="shared" si="17"/>
        <v>32</v>
      </c>
      <c r="AC20" s="33">
        <f t="shared" si="17"/>
        <v>32</v>
      </c>
      <c r="AD20" s="33">
        <f t="shared" si="17"/>
        <v>32</v>
      </c>
      <c r="AE20" s="33">
        <f t="shared" si="17"/>
        <v>32</v>
      </c>
      <c r="AF20" s="33">
        <f t="shared" si="17"/>
        <v>32</v>
      </c>
      <c r="AG20" s="33">
        <f t="shared" si="17"/>
        <v>32</v>
      </c>
      <c r="AH20" s="45">
        <f t="shared" si="17"/>
        <v>36</v>
      </c>
      <c r="AI20" s="45">
        <f t="shared" si="17"/>
        <v>36</v>
      </c>
      <c r="AJ20" s="45">
        <f t="shared" si="17"/>
        <v>36</v>
      </c>
      <c r="AK20" s="45">
        <f t="shared" si="17"/>
        <v>36</v>
      </c>
      <c r="AL20" s="45">
        <f t="shared" si="17"/>
        <v>36</v>
      </c>
      <c r="AM20" s="45">
        <f t="shared" si="17"/>
        <v>36</v>
      </c>
      <c r="AN20" s="33">
        <f t="shared" si="17"/>
        <v>32</v>
      </c>
      <c r="AO20" s="33">
        <f t="shared" si="17"/>
        <v>32</v>
      </c>
      <c r="AP20" s="34"/>
      <c r="AQ20" s="34"/>
      <c r="AR20" s="36">
        <f aca="true" t="shared" si="18" ref="AR20:AT21">AR22</f>
        <v>36</v>
      </c>
      <c r="AS20" s="36">
        <f t="shared" si="18"/>
        <v>36</v>
      </c>
      <c r="AT20" s="36">
        <f t="shared" si="18"/>
        <v>36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15">
        <f t="shared" si="6"/>
        <v>1268</v>
      </c>
    </row>
    <row r="21" spans="1:56" s="4" customFormat="1" ht="13.5" customHeight="1">
      <c r="A21" s="77"/>
      <c r="B21" s="63"/>
      <c r="C21" s="32" t="s">
        <v>18</v>
      </c>
      <c r="D21" s="33">
        <f>D23</f>
        <v>15</v>
      </c>
      <c r="E21" s="33">
        <f aca="true" t="shared" si="19" ref="E21:AO21">E23</f>
        <v>14</v>
      </c>
      <c r="F21" s="33">
        <f t="shared" si="19"/>
        <v>15</v>
      </c>
      <c r="G21" s="33">
        <f t="shared" si="19"/>
        <v>14</v>
      </c>
      <c r="H21" s="33">
        <f t="shared" si="19"/>
        <v>15</v>
      </c>
      <c r="I21" s="33">
        <f t="shared" si="19"/>
        <v>14</v>
      </c>
      <c r="J21" s="33">
        <f t="shared" si="19"/>
        <v>15</v>
      </c>
      <c r="K21" s="33">
        <f t="shared" si="19"/>
        <v>14</v>
      </c>
      <c r="L21" s="33">
        <f t="shared" si="19"/>
        <v>15</v>
      </c>
      <c r="M21" s="33">
        <f t="shared" si="19"/>
        <v>14</v>
      </c>
      <c r="N21" s="33">
        <f t="shared" si="19"/>
        <v>15</v>
      </c>
      <c r="O21" s="45">
        <f t="shared" si="19"/>
        <v>0</v>
      </c>
      <c r="P21" s="45">
        <f t="shared" si="19"/>
        <v>0</v>
      </c>
      <c r="Q21" s="45">
        <f t="shared" si="19"/>
        <v>0</v>
      </c>
      <c r="R21" s="45">
        <f t="shared" si="19"/>
        <v>0</v>
      </c>
      <c r="S21" s="45">
        <f t="shared" si="19"/>
        <v>0</v>
      </c>
      <c r="T21" s="33">
        <f t="shared" si="19"/>
        <v>14</v>
      </c>
      <c r="U21" s="25"/>
      <c r="V21" s="25"/>
      <c r="W21" s="33">
        <f t="shared" si="19"/>
        <v>16</v>
      </c>
      <c r="X21" s="33">
        <f t="shared" si="19"/>
        <v>16</v>
      </c>
      <c r="Y21" s="33">
        <f t="shared" si="19"/>
        <v>16</v>
      </c>
      <c r="Z21" s="33">
        <f t="shared" si="19"/>
        <v>16</v>
      </c>
      <c r="AA21" s="33">
        <f t="shared" si="19"/>
        <v>16</v>
      </c>
      <c r="AB21" s="33">
        <f t="shared" si="19"/>
        <v>16</v>
      </c>
      <c r="AC21" s="33">
        <f t="shared" si="19"/>
        <v>16</v>
      </c>
      <c r="AD21" s="33">
        <f t="shared" si="19"/>
        <v>16</v>
      </c>
      <c r="AE21" s="33">
        <f t="shared" si="19"/>
        <v>16</v>
      </c>
      <c r="AF21" s="33">
        <f t="shared" si="19"/>
        <v>16</v>
      </c>
      <c r="AG21" s="33">
        <f t="shared" si="19"/>
        <v>16</v>
      </c>
      <c r="AH21" s="45">
        <f t="shared" si="19"/>
        <v>0</v>
      </c>
      <c r="AI21" s="45">
        <f t="shared" si="19"/>
        <v>0</v>
      </c>
      <c r="AJ21" s="45">
        <f t="shared" si="19"/>
        <v>0</v>
      </c>
      <c r="AK21" s="45">
        <f t="shared" si="19"/>
        <v>0</v>
      </c>
      <c r="AL21" s="45">
        <f t="shared" si="19"/>
        <v>0</v>
      </c>
      <c r="AM21" s="45">
        <f t="shared" si="19"/>
        <v>0</v>
      </c>
      <c r="AN21" s="33">
        <f t="shared" si="19"/>
        <v>16</v>
      </c>
      <c r="AO21" s="33">
        <f t="shared" si="19"/>
        <v>16</v>
      </c>
      <c r="AP21" s="34"/>
      <c r="AQ21" s="34"/>
      <c r="AR21" s="36">
        <f t="shared" si="18"/>
        <v>0</v>
      </c>
      <c r="AS21" s="36">
        <f t="shared" si="18"/>
        <v>0</v>
      </c>
      <c r="AT21" s="36">
        <f t="shared" si="18"/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15">
        <f t="shared" si="6"/>
        <v>382</v>
      </c>
    </row>
    <row r="22" spans="1:56" s="30" customFormat="1" ht="13.5" customHeight="1">
      <c r="A22" s="71" t="s">
        <v>24</v>
      </c>
      <c r="B22" s="81" t="s">
        <v>62</v>
      </c>
      <c r="C22" s="7" t="s">
        <v>17</v>
      </c>
      <c r="D22" s="8">
        <f>D24+D34+D50</f>
        <v>29</v>
      </c>
      <c r="E22" s="8">
        <f aca="true" t="shared" si="20" ref="E22:T22">E24+E34+E50</f>
        <v>29</v>
      </c>
      <c r="F22" s="8">
        <f t="shared" si="20"/>
        <v>29</v>
      </c>
      <c r="G22" s="8">
        <f t="shared" si="20"/>
        <v>29</v>
      </c>
      <c r="H22" s="8">
        <f t="shared" si="20"/>
        <v>29</v>
      </c>
      <c r="I22" s="8">
        <f t="shared" si="20"/>
        <v>29</v>
      </c>
      <c r="J22" s="8">
        <f t="shared" si="20"/>
        <v>29</v>
      </c>
      <c r="K22" s="8">
        <f t="shared" si="20"/>
        <v>29</v>
      </c>
      <c r="L22" s="8">
        <f t="shared" si="20"/>
        <v>29</v>
      </c>
      <c r="M22" s="8">
        <f t="shared" si="20"/>
        <v>29</v>
      </c>
      <c r="N22" s="8">
        <f t="shared" si="20"/>
        <v>29</v>
      </c>
      <c r="O22" s="45">
        <f t="shared" si="20"/>
        <v>36</v>
      </c>
      <c r="P22" s="45">
        <f t="shared" si="20"/>
        <v>36</v>
      </c>
      <c r="Q22" s="45">
        <f t="shared" si="20"/>
        <v>36</v>
      </c>
      <c r="R22" s="45">
        <f t="shared" si="20"/>
        <v>36</v>
      </c>
      <c r="S22" s="45">
        <f t="shared" si="20"/>
        <v>36</v>
      </c>
      <c r="T22" s="8">
        <f t="shared" si="20"/>
        <v>29</v>
      </c>
      <c r="U22" s="25"/>
      <c r="V22" s="25"/>
      <c r="W22" s="8">
        <f>W24+W34+W50</f>
        <v>32</v>
      </c>
      <c r="X22" s="8">
        <f aca="true" t="shared" si="21" ref="X22:AO22">X24+X34+X50</f>
        <v>32</v>
      </c>
      <c r="Y22" s="8">
        <f t="shared" si="21"/>
        <v>32</v>
      </c>
      <c r="Z22" s="8">
        <f t="shared" si="21"/>
        <v>32</v>
      </c>
      <c r="AA22" s="8">
        <f t="shared" si="21"/>
        <v>32</v>
      </c>
      <c r="AB22" s="8">
        <f t="shared" si="21"/>
        <v>32</v>
      </c>
      <c r="AC22" s="8">
        <f t="shared" si="21"/>
        <v>32</v>
      </c>
      <c r="AD22" s="8">
        <f t="shared" si="21"/>
        <v>32</v>
      </c>
      <c r="AE22" s="8">
        <f t="shared" si="21"/>
        <v>32</v>
      </c>
      <c r="AF22" s="8">
        <f t="shared" si="21"/>
        <v>32</v>
      </c>
      <c r="AG22" s="8">
        <f t="shared" si="21"/>
        <v>32</v>
      </c>
      <c r="AH22" s="45">
        <f t="shared" si="21"/>
        <v>36</v>
      </c>
      <c r="AI22" s="45">
        <f t="shared" si="21"/>
        <v>36</v>
      </c>
      <c r="AJ22" s="45">
        <f t="shared" si="21"/>
        <v>36</v>
      </c>
      <c r="AK22" s="45">
        <f t="shared" si="21"/>
        <v>36</v>
      </c>
      <c r="AL22" s="45">
        <f t="shared" si="21"/>
        <v>36</v>
      </c>
      <c r="AM22" s="45">
        <f t="shared" si="21"/>
        <v>36</v>
      </c>
      <c r="AN22" s="8">
        <f t="shared" si="21"/>
        <v>32</v>
      </c>
      <c r="AO22" s="8">
        <f t="shared" si="21"/>
        <v>32</v>
      </c>
      <c r="AP22" s="34"/>
      <c r="AQ22" s="34"/>
      <c r="AR22" s="35">
        <f aca="true" t="shared" si="22" ref="AR22:AT23">AR24+AR34+AR50</f>
        <v>36</v>
      </c>
      <c r="AS22" s="35">
        <f t="shared" si="22"/>
        <v>36</v>
      </c>
      <c r="AT22" s="35">
        <f t="shared" si="22"/>
        <v>36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15">
        <f t="shared" si="6"/>
        <v>1268</v>
      </c>
    </row>
    <row r="23" spans="1:56" s="30" customFormat="1" ht="13.5" customHeight="1">
      <c r="A23" s="71"/>
      <c r="B23" s="81"/>
      <c r="C23" s="7" t="s">
        <v>18</v>
      </c>
      <c r="D23" s="8">
        <f>D25+D35+D51</f>
        <v>15</v>
      </c>
      <c r="E23" s="8">
        <f aca="true" t="shared" si="23" ref="E23:T23">E25+E35+E51</f>
        <v>14</v>
      </c>
      <c r="F23" s="8">
        <f t="shared" si="23"/>
        <v>15</v>
      </c>
      <c r="G23" s="8">
        <f t="shared" si="23"/>
        <v>14</v>
      </c>
      <c r="H23" s="8">
        <f t="shared" si="23"/>
        <v>15</v>
      </c>
      <c r="I23" s="8">
        <f t="shared" si="23"/>
        <v>14</v>
      </c>
      <c r="J23" s="8">
        <f t="shared" si="23"/>
        <v>15</v>
      </c>
      <c r="K23" s="8">
        <f t="shared" si="23"/>
        <v>14</v>
      </c>
      <c r="L23" s="8">
        <f t="shared" si="23"/>
        <v>15</v>
      </c>
      <c r="M23" s="8">
        <f t="shared" si="23"/>
        <v>14</v>
      </c>
      <c r="N23" s="8">
        <f t="shared" si="23"/>
        <v>15</v>
      </c>
      <c r="O23" s="45">
        <f t="shared" si="23"/>
        <v>0</v>
      </c>
      <c r="P23" s="45">
        <f t="shared" si="23"/>
        <v>0</v>
      </c>
      <c r="Q23" s="45">
        <f t="shared" si="23"/>
        <v>0</v>
      </c>
      <c r="R23" s="45">
        <f t="shared" si="23"/>
        <v>0</v>
      </c>
      <c r="S23" s="45">
        <f t="shared" si="23"/>
        <v>0</v>
      </c>
      <c r="T23" s="8">
        <f t="shared" si="23"/>
        <v>14</v>
      </c>
      <c r="U23" s="25"/>
      <c r="V23" s="25"/>
      <c r="W23" s="8">
        <f>W25+W35+W51</f>
        <v>16</v>
      </c>
      <c r="X23" s="8">
        <f aca="true" t="shared" si="24" ref="X23:AO23">X25+X35+X51</f>
        <v>16</v>
      </c>
      <c r="Y23" s="8">
        <f t="shared" si="24"/>
        <v>16</v>
      </c>
      <c r="Z23" s="8">
        <f t="shared" si="24"/>
        <v>16</v>
      </c>
      <c r="AA23" s="8">
        <f t="shared" si="24"/>
        <v>16</v>
      </c>
      <c r="AB23" s="8">
        <f t="shared" si="24"/>
        <v>16</v>
      </c>
      <c r="AC23" s="8">
        <f t="shared" si="24"/>
        <v>16</v>
      </c>
      <c r="AD23" s="8">
        <f t="shared" si="24"/>
        <v>16</v>
      </c>
      <c r="AE23" s="8">
        <f t="shared" si="24"/>
        <v>16</v>
      </c>
      <c r="AF23" s="8">
        <f t="shared" si="24"/>
        <v>16</v>
      </c>
      <c r="AG23" s="8">
        <f t="shared" si="24"/>
        <v>16</v>
      </c>
      <c r="AH23" s="45">
        <f t="shared" si="24"/>
        <v>0</v>
      </c>
      <c r="AI23" s="45">
        <f t="shared" si="24"/>
        <v>0</v>
      </c>
      <c r="AJ23" s="45">
        <f t="shared" si="24"/>
        <v>0</v>
      </c>
      <c r="AK23" s="45">
        <f t="shared" si="24"/>
        <v>0</v>
      </c>
      <c r="AL23" s="45">
        <f t="shared" si="24"/>
        <v>0</v>
      </c>
      <c r="AM23" s="45">
        <f t="shared" si="24"/>
        <v>0</v>
      </c>
      <c r="AN23" s="8">
        <f t="shared" si="24"/>
        <v>16</v>
      </c>
      <c r="AO23" s="8">
        <f t="shared" si="24"/>
        <v>16</v>
      </c>
      <c r="AP23" s="34"/>
      <c r="AQ23" s="34"/>
      <c r="AR23" s="35">
        <f t="shared" si="22"/>
        <v>0</v>
      </c>
      <c r="AS23" s="35">
        <f t="shared" si="22"/>
        <v>0</v>
      </c>
      <c r="AT23" s="35">
        <f t="shared" si="22"/>
        <v>0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15">
        <f t="shared" si="6"/>
        <v>382</v>
      </c>
    </row>
    <row r="24" spans="1:56" s="28" customFormat="1" ht="17.25" customHeight="1">
      <c r="A24" s="89" t="s">
        <v>54</v>
      </c>
      <c r="B24" s="83" t="s">
        <v>55</v>
      </c>
      <c r="C24" s="29" t="s">
        <v>17</v>
      </c>
      <c r="D24" s="41">
        <f>D26+D28+D32+D30</f>
        <v>8</v>
      </c>
      <c r="E24" s="41">
        <f aca="true" t="shared" si="25" ref="E24:AT24">E26+E28+E32+E30</f>
        <v>8</v>
      </c>
      <c r="F24" s="41">
        <f t="shared" si="25"/>
        <v>8</v>
      </c>
      <c r="G24" s="41">
        <f t="shared" si="25"/>
        <v>8</v>
      </c>
      <c r="H24" s="41">
        <f t="shared" si="25"/>
        <v>8</v>
      </c>
      <c r="I24" s="41">
        <f t="shared" si="25"/>
        <v>8</v>
      </c>
      <c r="J24" s="41">
        <f t="shared" si="25"/>
        <v>8</v>
      </c>
      <c r="K24" s="41">
        <f t="shared" si="25"/>
        <v>8</v>
      </c>
      <c r="L24" s="41">
        <f t="shared" si="25"/>
        <v>8</v>
      </c>
      <c r="M24" s="41">
        <f t="shared" si="25"/>
        <v>8</v>
      </c>
      <c r="N24" s="41">
        <f t="shared" si="25"/>
        <v>8</v>
      </c>
      <c r="O24" s="45">
        <f t="shared" si="25"/>
        <v>36</v>
      </c>
      <c r="P24" s="45">
        <f t="shared" si="25"/>
        <v>0</v>
      </c>
      <c r="Q24" s="45">
        <f t="shared" si="25"/>
        <v>18</v>
      </c>
      <c r="R24" s="45">
        <f t="shared" si="25"/>
        <v>18</v>
      </c>
      <c r="S24" s="45">
        <f t="shared" si="25"/>
        <v>0</v>
      </c>
      <c r="T24" s="41">
        <f t="shared" si="25"/>
        <v>8</v>
      </c>
      <c r="U24" s="25"/>
      <c r="V24" s="25"/>
      <c r="W24" s="41">
        <f t="shared" si="25"/>
        <v>2</v>
      </c>
      <c r="X24" s="41">
        <f t="shared" si="25"/>
        <v>2</v>
      </c>
      <c r="Y24" s="41">
        <f t="shared" si="25"/>
        <v>2</v>
      </c>
      <c r="Z24" s="41">
        <f t="shared" si="25"/>
        <v>2</v>
      </c>
      <c r="AA24" s="41">
        <f t="shared" si="25"/>
        <v>2</v>
      </c>
      <c r="AB24" s="41">
        <f t="shared" si="25"/>
        <v>2</v>
      </c>
      <c r="AC24" s="41">
        <f t="shared" si="25"/>
        <v>2</v>
      </c>
      <c r="AD24" s="41">
        <f t="shared" si="25"/>
        <v>2</v>
      </c>
      <c r="AE24" s="41">
        <f t="shared" si="25"/>
        <v>2</v>
      </c>
      <c r="AF24" s="41">
        <f t="shared" si="25"/>
        <v>2</v>
      </c>
      <c r="AG24" s="41">
        <f t="shared" si="25"/>
        <v>2</v>
      </c>
      <c r="AH24" s="45">
        <f t="shared" si="25"/>
        <v>9</v>
      </c>
      <c r="AI24" s="45">
        <f t="shared" si="25"/>
        <v>9</v>
      </c>
      <c r="AJ24" s="45">
        <f t="shared" si="25"/>
        <v>9</v>
      </c>
      <c r="AK24" s="45">
        <f t="shared" si="25"/>
        <v>9</v>
      </c>
      <c r="AL24" s="45">
        <f t="shared" si="25"/>
        <v>0</v>
      </c>
      <c r="AM24" s="45">
        <f t="shared" si="25"/>
        <v>0</v>
      </c>
      <c r="AN24" s="41">
        <f t="shared" si="25"/>
        <v>2</v>
      </c>
      <c r="AO24" s="41">
        <f t="shared" si="25"/>
        <v>2</v>
      </c>
      <c r="AP24" s="34"/>
      <c r="AQ24" s="34"/>
      <c r="AR24" s="36">
        <f t="shared" si="25"/>
        <v>0</v>
      </c>
      <c r="AS24" s="36">
        <f t="shared" si="25"/>
        <v>0</v>
      </c>
      <c r="AT24" s="36">
        <f t="shared" si="25"/>
        <v>0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15">
        <f t="shared" si="6"/>
        <v>230</v>
      </c>
    </row>
    <row r="25" spans="1:56" s="28" customFormat="1" ht="18" customHeight="1">
      <c r="A25" s="90"/>
      <c r="B25" s="84"/>
      <c r="C25" s="29" t="s">
        <v>18</v>
      </c>
      <c r="D25" s="27">
        <f>D27+D29+D33+D31</f>
        <v>4</v>
      </c>
      <c r="E25" s="27">
        <f aca="true" t="shared" si="26" ref="E25:AT25">E27+E29+E33+E31</f>
        <v>4</v>
      </c>
      <c r="F25" s="27">
        <f t="shared" si="26"/>
        <v>4</v>
      </c>
      <c r="G25" s="27">
        <f t="shared" si="26"/>
        <v>4</v>
      </c>
      <c r="H25" s="27">
        <f t="shared" si="26"/>
        <v>4</v>
      </c>
      <c r="I25" s="27">
        <f t="shared" si="26"/>
        <v>4</v>
      </c>
      <c r="J25" s="27">
        <f t="shared" si="26"/>
        <v>4</v>
      </c>
      <c r="K25" s="27">
        <f t="shared" si="26"/>
        <v>4</v>
      </c>
      <c r="L25" s="27">
        <f t="shared" si="26"/>
        <v>4</v>
      </c>
      <c r="M25" s="27">
        <f t="shared" si="26"/>
        <v>4</v>
      </c>
      <c r="N25" s="27">
        <f t="shared" si="26"/>
        <v>4</v>
      </c>
      <c r="O25" s="45">
        <f t="shared" si="26"/>
        <v>0</v>
      </c>
      <c r="P25" s="45">
        <f t="shared" si="26"/>
        <v>0</v>
      </c>
      <c r="Q25" s="45">
        <f t="shared" si="26"/>
        <v>0</v>
      </c>
      <c r="R25" s="45">
        <f t="shared" si="26"/>
        <v>0</v>
      </c>
      <c r="S25" s="45">
        <f t="shared" si="26"/>
        <v>0</v>
      </c>
      <c r="T25" s="27">
        <f t="shared" si="26"/>
        <v>4</v>
      </c>
      <c r="U25" s="25"/>
      <c r="V25" s="25"/>
      <c r="W25" s="27">
        <f t="shared" si="26"/>
        <v>1</v>
      </c>
      <c r="X25" s="27">
        <f t="shared" si="26"/>
        <v>1</v>
      </c>
      <c r="Y25" s="27">
        <f t="shared" si="26"/>
        <v>1</v>
      </c>
      <c r="Z25" s="27">
        <f t="shared" si="26"/>
        <v>1</v>
      </c>
      <c r="AA25" s="27">
        <f t="shared" si="26"/>
        <v>1</v>
      </c>
      <c r="AB25" s="27">
        <f t="shared" si="26"/>
        <v>1</v>
      </c>
      <c r="AC25" s="27">
        <f t="shared" si="26"/>
        <v>1</v>
      </c>
      <c r="AD25" s="27">
        <f t="shared" si="26"/>
        <v>1</v>
      </c>
      <c r="AE25" s="27">
        <f t="shared" si="26"/>
        <v>1</v>
      </c>
      <c r="AF25" s="27">
        <f t="shared" si="26"/>
        <v>1</v>
      </c>
      <c r="AG25" s="27">
        <f t="shared" si="26"/>
        <v>1</v>
      </c>
      <c r="AH25" s="45">
        <f t="shared" si="26"/>
        <v>0</v>
      </c>
      <c r="AI25" s="45">
        <f t="shared" si="26"/>
        <v>0</v>
      </c>
      <c r="AJ25" s="45">
        <f t="shared" si="26"/>
        <v>0</v>
      </c>
      <c r="AK25" s="45">
        <f t="shared" si="26"/>
        <v>0</v>
      </c>
      <c r="AL25" s="45">
        <f t="shared" si="26"/>
        <v>0</v>
      </c>
      <c r="AM25" s="45">
        <f t="shared" si="26"/>
        <v>0</v>
      </c>
      <c r="AN25" s="27">
        <f t="shared" si="26"/>
        <v>1</v>
      </c>
      <c r="AO25" s="27">
        <f t="shared" si="26"/>
        <v>1</v>
      </c>
      <c r="AP25" s="34"/>
      <c r="AQ25" s="34"/>
      <c r="AR25" s="36">
        <f t="shared" si="26"/>
        <v>0</v>
      </c>
      <c r="AS25" s="36">
        <f t="shared" si="26"/>
        <v>0</v>
      </c>
      <c r="AT25" s="36">
        <f t="shared" si="26"/>
        <v>0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15">
        <f t="shared" si="6"/>
        <v>61</v>
      </c>
    </row>
    <row r="26" spans="1:56" s="4" customFormat="1" ht="18.75" customHeight="1">
      <c r="A26" s="87" t="s">
        <v>25</v>
      </c>
      <c r="B26" s="64" t="s">
        <v>39</v>
      </c>
      <c r="C26" s="9" t="s">
        <v>17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46"/>
      <c r="P26" s="46"/>
      <c r="Q26" s="46"/>
      <c r="R26" s="46"/>
      <c r="S26" s="46"/>
      <c r="T26" s="6">
        <v>2</v>
      </c>
      <c r="U26" s="25"/>
      <c r="V26" s="25"/>
      <c r="W26" s="6"/>
      <c r="X26" s="6"/>
      <c r="Y26" s="6"/>
      <c r="Z26" s="6"/>
      <c r="AA26" s="6"/>
      <c r="AB26" s="6"/>
      <c r="AC26" s="6"/>
      <c r="AD26" s="22"/>
      <c r="AE26" s="6"/>
      <c r="AF26" s="6"/>
      <c r="AG26" s="6"/>
      <c r="AH26" s="46"/>
      <c r="AI26" s="46"/>
      <c r="AJ26" s="46"/>
      <c r="AK26" s="46"/>
      <c r="AL26" s="46"/>
      <c r="AM26" s="46"/>
      <c r="AN26" s="6"/>
      <c r="AO26" s="6"/>
      <c r="AP26" s="34"/>
      <c r="AQ26" s="34"/>
      <c r="AR26" s="36"/>
      <c r="AS26" s="36"/>
      <c r="AT26" s="36"/>
      <c r="AU26" s="38"/>
      <c r="AV26" s="38"/>
      <c r="AW26" s="38"/>
      <c r="AX26" s="38"/>
      <c r="AY26" s="38"/>
      <c r="AZ26" s="38"/>
      <c r="BA26" s="38"/>
      <c r="BB26" s="38"/>
      <c r="BC26" s="38"/>
      <c r="BD26" s="15">
        <f t="shared" si="6"/>
        <v>24</v>
      </c>
    </row>
    <row r="27" spans="1:56" s="4" customFormat="1" ht="17.25" customHeight="1">
      <c r="A27" s="88"/>
      <c r="B27" s="65"/>
      <c r="C27" s="5" t="s">
        <v>18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6"/>
      <c r="P27" s="46"/>
      <c r="Q27" s="46"/>
      <c r="R27" s="46"/>
      <c r="S27" s="46"/>
      <c r="T27" s="6">
        <v>1</v>
      </c>
      <c r="U27" s="25"/>
      <c r="V27" s="2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46"/>
      <c r="AI27" s="46"/>
      <c r="AJ27" s="46"/>
      <c r="AK27" s="46"/>
      <c r="AL27" s="46"/>
      <c r="AM27" s="46"/>
      <c r="AN27" s="6"/>
      <c r="AO27" s="6"/>
      <c r="AP27" s="34"/>
      <c r="AQ27" s="34"/>
      <c r="AR27" s="36"/>
      <c r="AS27" s="36"/>
      <c r="AT27" s="36"/>
      <c r="AU27" s="38"/>
      <c r="AV27" s="38"/>
      <c r="AW27" s="38"/>
      <c r="AX27" s="38"/>
      <c r="AY27" s="38"/>
      <c r="AZ27" s="38"/>
      <c r="BA27" s="38"/>
      <c r="BB27" s="38"/>
      <c r="BC27" s="38"/>
      <c r="BD27" s="15">
        <f t="shared" si="6"/>
        <v>12</v>
      </c>
    </row>
    <row r="28" spans="1:56" s="4" customFormat="1" ht="13.5" customHeight="1">
      <c r="A28" s="87" t="s">
        <v>40</v>
      </c>
      <c r="B28" s="64" t="s">
        <v>41</v>
      </c>
      <c r="C28" s="9" t="s">
        <v>17</v>
      </c>
      <c r="D28" s="6">
        <v>6</v>
      </c>
      <c r="E28" s="6">
        <v>6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6">
        <v>6</v>
      </c>
      <c r="M28" s="6">
        <v>6</v>
      </c>
      <c r="N28" s="6">
        <v>6</v>
      </c>
      <c r="O28" s="46"/>
      <c r="P28" s="46"/>
      <c r="Q28" s="46"/>
      <c r="R28" s="46"/>
      <c r="S28" s="46"/>
      <c r="T28" s="6">
        <v>6</v>
      </c>
      <c r="U28" s="25"/>
      <c r="V28" s="25"/>
      <c r="W28" s="6">
        <v>2</v>
      </c>
      <c r="X28" s="6">
        <v>2</v>
      </c>
      <c r="Y28" s="6">
        <v>2</v>
      </c>
      <c r="Z28" s="6">
        <v>2</v>
      </c>
      <c r="AA28" s="6">
        <v>2</v>
      </c>
      <c r="AB28" s="6">
        <v>2</v>
      </c>
      <c r="AC28" s="6">
        <v>2</v>
      </c>
      <c r="AD28" s="6">
        <v>2</v>
      </c>
      <c r="AE28" s="6">
        <v>2</v>
      </c>
      <c r="AF28" s="6">
        <v>2</v>
      </c>
      <c r="AG28" s="6">
        <v>2</v>
      </c>
      <c r="AH28" s="46"/>
      <c r="AI28" s="46"/>
      <c r="AJ28" s="46"/>
      <c r="AK28" s="46"/>
      <c r="AL28" s="46"/>
      <c r="AM28" s="46"/>
      <c r="AN28" s="6">
        <v>2</v>
      </c>
      <c r="AO28" s="6">
        <v>2</v>
      </c>
      <c r="AP28" s="34"/>
      <c r="AQ28" s="34"/>
      <c r="AR28" s="36"/>
      <c r="AS28" s="36"/>
      <c r="AT28" s="36"/>
      <c r="AU28" s="38"/>
      <c r="AV28" s="38"/>
      <c r="AW28" s="38"/>
      <c r="AX28" s="38"/>
      <c r="AY28" s="38"/>
      <c r="AZ28" s="38"/>
      <c r="BA28" s="38"/>
      <c r="BB28" s="38"/>
      <c r="BC28" s="38"/>
      <c r="BD28" s="15">
        <f t="shared" si="6"/>
        <v>98</v>
      </c>
    </row>
    <row r="29" spans="1:56" s="4" customFormat="1" ht="13.5" customHeight="1">
      <c r="A29" s="88"/>
      <c r="B29" s="65"/>
      <c r="C29" s="5" t="s">
        <v>18</v>
      </c>
      <c r="D29" s="6">
        <v>3</v>
      </c>
      <c r="E29" s="6">
        <v>3</v>
      </c>
      <c r="F29" s="6">
        <v>3</v>
      </c>
      <c r="G29" s="6">
        <v>3</v>
      </c>
      <c r="H29" s="6">
        <v>3</v>
      </c>
      <c r="I29" s="6">
        <v>3</v>
      </c>
      <c r="J29" s="6">
        <v>3</v>
      </c>
      <c r="K29" s="6">
        <v>3</v>
      </c>
      <c r="L29" s="6">
        <v>3</v>
      </c>
      <c r="M29" s="6">
        <v>3</v>
      </c>
      <c r="N29" s="6">
        <v>3</v>
      </c>
      <c r="O29" s="46"/>
      <c r="P29" s="46"/>
      <c r="Q29" s="46"/>
      <c r="R29" s="46"/>
      <c r="S29" s="46"/>
      <c r="T29" s="6">
        <v>3</v>
      </c>
      <c r="U29" s="25"/>
      <c r="V29" s="25"/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46"/>
      <c r="AI29" s="46"/>
      <c r="AJ29" s="46"/>
      <c r="AK29" s="46"/>
      <c r="AL29" s="46"/>
      <c r="AM29" s="46"/>
      <c r="AN29" s="6">
        <v>1</v>
      </c>
      <c r="AO29" s="6">
        <v>1</v>
      </c>
      <c r="AP29" s="34"/>
      <c r="AQ29" s="34"/>
      <c r="AR29" s="36"/>
      <c r="AS29" s="36"/>
      <c r="AT29" s="36"/>
      <c r="AU29" s="38"/>
      <c r="AV29" s="38"/>
      <c r="AW29" s="38"/>
      <c r="AX29" s="38"/>
      <c r="AY29" s="38"/>
      <c r="AZ29" s="38"/>
      <c r="BA29" s="38"/>
      <c r="BB29" s="38"/>
      <c r="BC29" s="38"/>
      <c r="BD29" s="15">
        <f t="shared" si="6"/>
        <v>49</v>
      </c>
    </row>
    <row r="30" spans="1:56" s="12" customFormat="1" ht="13.5" customHeight="1">
      <c r="A30" s="50" t="s">
        <v>85</v>
      </c>
      <c r="B30" s="101" t="s">
        <v>55</v>
      </c>
      <c r="C30" s="9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7">
        <v>36</v>
      </c>
      <c r="P30" s="47"/>
      <c r="Q30" s="47"/>
      <c r="R30" s="47"/>
      <c r="S30" s="47"/>
      <c r="T30" s="13"/>
      <c r="U30" s="25"/>
      <c r="V30" s="2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47"/>
      <c r="AI30" s="47"/>
      <c r="AJ30" s="47"/>
      <c r="AK30" s="47"/>
      <c r="AL30" s="47"/>
      <c r="AM30" s="47"/>
      <c r="AN30" s="13"/>
      <c r="AO30" s="13"/>
      <c r="AP30" s="34"/>
      <c r="AQ30" s="34"/>
      <c r="AR30" s="37"/>
      <c r="AS30" s="37"/>
      <c r="AT30" s="37"/>
      <c r="AU30" s="39"/>
      <c r="AV30" s="39"/>
      <c r="AW30" s="39"/>
      <c r="AX30" s="39"/>
      <c r="AY30" s="39"/>
      <c r="AZ30" s="39"/>
      <c r="BA30" s="39"/>
      <c r="BB30" s="39"/>
      <c r="BC30" s="39"/>
      <c r="BD30" s="15">
        <f>SUM(D30:BC30)</f>
        <v>36</v>
      </c>
    </row>
    <row r="31" spans="1:56" s="12" customFormat="1" ht="13.5" customHeight="1">
      <c r="A31" s="51"/>
      <c r="B31" s="102"/>
      <c r="C31" s="5" t="s">
        <v>18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7"/>
      <c r="P31" s="47"/>
      <c r="Q31" s="47"/>
      <c r="R31" s="47"/>
      <c r="S31" s="47"/>
      <c r="T31" s="13"/>
      <c r="U31" s="25"/>
      <c r="V31" s="2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47"/>
      <c r="AI31" s="47"/>
      <c r="AJ31" s="47"/>
      <c r="AK31" s="47"/>
      <c r="AL31" s="47"/>
      <c r="AM31" s="47"/>
      <c r="AN31" s="13"/>
      <c r="AO31" s="13"/>
      <c r="AP31" s="34"/>
      <c r="AQ31" s="34"/>
      <c r="AR31" s="37"/>
      <c r="AS31" s="37"/>
      <c r="AT31" s="37"/>
      <c r="AU31" s="39"/>
      <c r="AV31" s="39"/>
      <c r="AW31" s="39"/>
      <c r="AX31" s="39"/>
      <c r="AY31" s="39"/>
      <c r="AZ31" s="39"/>
      <c r="BA31" s="39"/>
      <c r="BB31" s="39"/>
      <c r="BC31" s="39"/>
      <c r="BD31" s="15">
        <f>SUM(D31:BC31)</f>
        <v>0</v>
      </c>
    </row>
    <row r="32" spans="1:56" s="12" customFormat="1" ht="13.5" customHeight="1">
      <c r="A32" s="50" t="s">
        <v>70</v>
      </c>
      <c r="B32" s="101" t="s">
        <v>42</v>
      </c>
      <c r="C32" s="9" t="s">
        <v>17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7"/>
      <c r="P32" s="47"/>
      <c r="Q32" s="47">
        <v>18</v>
      </c>
      <c r="R32" s="47">
        <v>18</v>
      </c>
      <c r="S32" s="47"/>
      <c r="T32" s="13"/>
      <c r="U32" s="25"/>
      <c r="V32" s="25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47">
        <v>9</v>
      </c>
      <c r="AI32" s="47">
        <v>9</v>
      </c>
      <c r="AJ32" s="47">
        <v>9</v>
      </c>
      <c r="AK32" s="47">
        <v>9</v>
      </c>
      <c r="AL32" s="47"/>
      <c r="AM32" s="47"/>
      <c r="AN32" s="13"/>
      <c r="AO32" s="13"/>
      <c r="AP32" s="34"/>
      <c r="AQ32" s="34"/>
      <c r="AR32" s="37"/>
      <c r="AS32" s="37"/>
      <c r="AT32" s="37"/>
      <c r="AU32" s="39"/>
      <c r="AV32" s="39"/>
      <c r="AW32" s="39"/>
      <c r="AX32" s="39"/>
      <c r="AY32" s="39"/>
      <c r="AZ32" s="39"/>
      <c r="BA32" s="39"/>
      <c r="BB32" s="39"/>
      <c r="BC32" s="39"/>
      <c r="BD32" s="15">
        <f t="shared" si="6"/>
        <v>72</v>
      </c>
    </row>
    <row r="33" spans="1:56" s="12" customFormat="1" ht="13.5" customHeight="1">
      <c r="A33" s="51"/>
      <c r="B33" s="102"/>
      <c r="C33" s="5" t="s">
        <v>18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7"/>
      <c r="P33" s="47"/>
      <c r="Q33" s="47"/>
      <c r="R33" s="47"/>
      <c r="S33" s="47"/>
      <c r="T33" s="13"/>
      <c r="U33" s="25"/>
      <c r="V33" s="25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47"/>
      <c r="AI33" s="47"/>
      <c r="AJ33" s="47"/>
      <c r="AK33" s="47"/>
      <c r="AL33" s="47"/>
      <c r="AM33" s="47"/>
      <c r="AN33" s="13"/>
      <c r="AO33" s="13"/>
      <c r="AP33" s="34"/>
      <c r="AQ33" s="34"/>
      <c r="AR33" s="37"/>
      <c r="AS33" s="37"/>
      <c r="AT33" s="37"/>
      <c r="AU33" s="39"/>
      <c r="AV33" s="39"/>
      <c r="AW33" s="39"/>
      <c r="AX33" s="39"/>
      <c r="AY33" s="39"/>
      <c r="AZ33" s="39"/>
      <c r="BA33" s="39"/>
      <c r="BB33" s="39"/>
      <c r="BC33" s="39"/>
      <c r="BD33" s="15">
        <f t="shared" si="6"/>
        <v>0</v>
      </c>
    </row>
    <row r="34" spans="1:56" s="30" customFormat="1" ht="13.5" customHeight="1">
      <c r="A34" s="55" t="s">
        <v>26</v>
      </c>
      <c r="B34" s="55" t="s">
        <v>43</v>
      </c>
      <c r="C34" s="26" t="s">
        <v>17</v>
      </c>
      <c r="D34" s="31">
        <f>D36+D38+D40+D42+D44+D46+D48</f>
        <v>9</v>
      </c>
      <c r="E34" s="31">
        <f aca="true" t="shared" si="27" ref="E34:AT34">E36+E38+E40+E42+E44+E46+E48</f>
        <v>9</v>
      </c>
      <c r="F34" s="31">
        <f t="shared" si="27"/>
        <v>9</v>
      </c>
      <c r="G34" s="31">
        <f t="shared" si="27"/>
        <v>9</v>
      </c>
      <c r="H34" s="31">
        <f t="shared" si="27"/>
        <v>9</v>
      </c>
      <c r="I34" s="31">
        <f t="shared" si="27"/>
        <v>9</v>
      </c>
      <c r="J34" s="31">
        <f t="shared" si="27"/>
        <v>9</v>
      </c>
      <c r="K34" s="31">
        <f t="shared" si="27"/>
        <v>9</v>
      </c>
      <c r="L34" s="31">
        <f t="shared" si="27"/>
        <v>9</v>
      </c>
      <c r="M34" s="31">
        <f t="shared" si="27"/>
        <v>9</v>
      </c>
      <c r="N34" s="31">
        <f t="shared" si="27"/>
        <v>9</v>
      </c>
      <c r="O34" s="48">
        <f t="shared" si="27"/>
        <v>0</v>
      </c>
      <c r="P34" s="48">
        <f t="shared" si="27"/>
        <v>36</v>
      </c>
      <c r="Q34" s="48">
        <f t="shared" si="27"/>
        <v>18</v>
      </c>
      <c r="R34" s="48">
        <f t="shared" si="27"/>
        <v>18</v>
      </c>
      <c r="S34" s="48">
        <f t="shared" si="27"/>
        <v>0</v>
      </c>
      <c r="T34" s="31">
        <f t="shared" si="27"/>
        <v>9</v>
      </c>
      <c r="U34" s="25"/>
      <c r="V34" s="25"/>
      <c r="W34" s="31">
        <f t="shared" si="27"/>
        <v>7</v>
      </c>
      <c r="X34" s="31">
        <f t="shared" si="27"/>
        <v>7</v>
      </c>
      <c r="Y34" s="31">
        <f t="shared" si="27"/>
        <v>7</v>
      </c>
      <c r="Z34" s="31">
        <f t="shared" si="27"/>
        <v>7</v>
      </c>
      <c r="AA34" s="31">
        <f t="shared" si="27"/>
        <v>7</v>
      </c>
      <c r="AB34" s="31">
        <f t="shared" si="27"/>
        <v>7</v>
      </c>
      <c r="AC34" s="31">
        <f t="shared" si="27"/>
        <v>7</v>
      </c>
      <c r="AD34" s="31">
        <f t="shared" si="27"/>
        <v>7</v>
      </c>
      <c r="AE34" s="31">
        <f t="shared" si="27"/>
        <v>7</v>
      </c>
      <c r="AF34" s="31">
        <f t="shared" si="27"/>
        <v>7</v>
      </c>
      <c r="AG34" s="31">
        <f t="shared" si="27"/>
        <v>7</v>
      </c>
      <c r="AH34" s="48">
        <f t="shared" si="27"/>
        <v>4</v>
      </c>
      <c r="AI34" s="48">
        <f t="shared" si="27"/>
        <v>4</v>
      </c>
      <c r="AJ34" s="48">
        <f t="shared" si="27"/>
        <v>5</v>
      </c>
      <c r="AK34" s="48">
        <f t="shared" si="27"/>
        <v>5</v>
      </c>
      <c r="AL34" s="48">
        <f t="shared" si="27"/>
        <v>0</v>
      </c>
      <c r="AM34" s="48">
        <f t="shared" si="27"/>
        <v>36</v>
      </c>
      <c r="AN34" s="31">
        <f t="shared" si="27"/>
        <v>7</v>
      </c>
      <c r="AO34" s="31">
        <f t="shared" si="27"/>
        <v>7</v>
      </c>
      <c r="AP34" s="34"/>
      <c r="AQ34" s="34"/>
      <c r="AR34" s="37">
        <f t="shared" si="27"/>
        <v>36</v>
      </c>
      <c r="AS34" s="37">
        <f t="shared" si="27"/>
        <v>36</v>
      </c>
      <c r="AT34" s="37">
        <f t="shared" si="27"/>
        <v>36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15">
        <f t="shared" si="6"/>
        <v>433</v>
      </c>
    </row>
    <row r="35" spans="1:56" s="30" customFormat="1" ht="13.5" customHeight="1">
      <c r="A35" s="56"/>
      <c r="B35" s="56"/>
      <c r="C35" s="29" t="s">
        <v>18</v>
      </c>
      <c r="D35" s="31">
        <f>D37+D39+D41+D43+D45+D47+D49</f>
        <v>4</v>
      </c>
      <c r="E35" s="31">
        <f aca="true" t="shared" si="28" ref="E35:AT35">E37+E39+E41+E43+E45+E47+E49</f>
        <v>5</v>
      </c>
      <c r="F35" s="31">
        <f t="shared" si="28"/>
        <v>4</v>
      </c>
      <c r="G35" s="31">
        <f t="shared" si="28"/>
        <v>5</v>
      </c>
      <c r="H35" s="31">
        <f t="shared" si="28"/>
        <v>4</v>
      </c>
      <c r="I35" s="31">
        <f t="shared" si="28"/>
        <v>5</v>
      </c>
      <c r="J35" s="31">
        <f t="shared" si="28"/>
        <v>4</v>
      </c>
      <c r="K35" s="31">
        <f t="shared" si="28"/>
        <v>5</v>
      </c>
      <c r="L35" s="31">
        <f t="shared" si="28"/>
        <v>4</v>
      </c>
      <c r="M35" s="31">
        <f t="shared" si="28"/>
        <v>5</v>
      </c>
      <c r="N35" s="31">
        <f t="shared" si="28"/>
        <v>4</v>
      </c>
      <c r="O35" s="48">
        <f t="shared" si="28"/>
        <v>0</v>
      </c>
      <c r="P35" s="48">
        <f t="shared" si="28"/>
        <v>0</v>
      </c>
      <c r="Q35" s="48">
        <f t="shared" si="28"/>
        <v>0</v>
      </c>
      <c r="R35" s="48">
        <f t="shared" si="28"/>
        <v>0</v>
      </c>
      <c r="S35" s="48">
        <f t="shared" si="28"/>
        <v>0</v>
      </c>
      <c r="T35" s="31">
        <f t="shared" si="28"/>
        <v>5</v>
      </c>
      <c r="U35" s="25"/>
      <c r="V35" s="25"/>
      <c r="W35" s="31">
        <f t="shared" si="28"/>
        <v>4</v>
      </c>
      <c r="X35" s="31">
        <f t="shared" si="28"/>
        <v>3</v>
      </c>
      <c r="Y35" s="31">
        <f t="shared" si="28"/>
        <v>4</v>
      </c>
      <c r="Z35" s="31">
        <f t="shared" si="28"/>
        <v>3</v>
      </c>
      <c r="AA35" s="31">
        <f t="shared" si="28"/>
        <v>4</v>
      </c>
      <c r="AB35" s="31">
        <f t="shared" si="28"/>
        <v>3</v>
      </c>
      <c r="AC35" s="31">
        <f t="shared" si="28"/>
        <v>4</v>
      </c>
      <c r="AD35" s="31">
        <f t="shared" si="28"/>
        <v>3</v>
      </c>
      <c r="AE35" s="31">
        <f t="shared" si="28"/>
        <v>4</v>
      </c>
      <c r="AF35" s="31">
        <f t="shared" si="28"/>
        <v>3</v>
      </c>
      <c r="AG35" s="31">
        <f t="shared" si="28"/>
        <v>4</v>
      </c>
      <c r="AH35" s="48">
        <f t="shared" si="28"/>
        <v>0</v>
      </c>
      <c r="AI35" s="48">
        <f t="shared" si="28"/>
        <v>0</v>
      </c>
      <c r="AJ35" s="48">
        <f t="shared" si="28"/>
        <v>0</v>
      </c>
      <c r="AK35" s="48">
        <f t="shared" si="28"/>
        <v>0</v>
      </c>
      <c r="AL35" s="48">
        <f t="shared" si="28"/>
        <v>0</v>
      </c>
      <c r="AM35" s="48">
        <f t="shared" si="28"/>
        <v>0</v>
      </c>
      <c r="AN35" s="31">
        <f t="shared" si="28"/>
        <v>3</v>
      </c>
      <c r="AO35" s="31">
        <f t="shared" si="28"/>
        <v>4</v>
      </c>
      <c r="AP35" s="34"/>
      <c r="AQ35" s="34"/>
      <c r="AR35" s="37">
        <f t="shared" si="28"/>
        <v>0</v>
      </c>
      <c r="AS35" s="37">
        <f t="shared" si="28"/>
        <v>0</v>
      </c>
      <c r="AT35" s="37">
        <f t="shared" si="28"/>
        <v>0</v>
      </c>
      <c r="AU35" s="40"/>
      <c r="AV35" s="40"/>
      <c r="AW35" s="40"/>
      <c r="AX35" s="40"/>
      <c r="AY35" s="40"/>
      <c r="AZ35" s="40"/>
      <c r="BA35" s="40"/>
      <c r="BB35" s="40"/>
      <c r="BC35" s="40"/>
      <c r="BD35" s="15">
        <f t="shared" si="6"/>
        <v>100</v>
      </c>
    </row>
    <row r="36" spans="1:56" s="4" customFormat="1" ht="16.5" customHeight="1">
      <c r="A36" s="87" t="s">
        <v>27</v>
      </c>
      <c r="B36" s="57" t="s">
        <v>44</v>
      </c>
      <c r="C36" s="9" t="s">
        <v>17</v>
      </c>
      <c r="D36" s="6">
        <v>3</v>
      </c>
      <c r="E36" s="6">
        <v>3</v>
      </c>
      <c r="F36" s="6">
        <v>3</v>
      </c>
      <c r="G36" s="6">
        <v>3</v>
      </c>
      <c r="H36" s="6">
        <v>3</v>
      </c>
      <c r="I36" s="6">
        <v>3</v>
      </c>
      <c r="J36" s="6">
        <v>3</v>
      </c>
      <c r="K36" s="6">
        <v>3</v>
      </c>
      <c r="L36" s="6">
        <v>3</v>
      </c>
      <c r="M36" s="6">
        <v>3</v>
      </c>
      <c r="N36" s="6">
        <v>3</v>
      </c>
      <c r="O36" s="46"/>
      <c r="P36" s="46"/>
      <c r="Q36" s="46"/>
      <c r="R36" s="46"/>
      <c r="S36" s="46"/>
      <c r="T36" s="6">
        <v>3</v>
      </c>
      <c r="U36" s="25"/>
      <c r="V36" s="25"/>
      <c r="W36" s="6">
        <v>5</v>
      </c>
      <c r="X36" s="6">
        <v>5</v>
      </c>
      <c r="Y36" s="6">
        <v>5</v>
      </c>
      <c r="Z36" s="6">
        <v>5</v>
      </c>
      <c r="AA36" s="6">
        <v>5</v>
      </c>
      <c r="AB36" s="6">
        <v>5</v>
      </c>
      <c r="AC36" s="6">
        <v>5</v>
      </c>
      <c r="AD36" s="6">
        <v>5</v>
      </c>
      <c r="AE36" s="6">
        <v>5</v>
      </c>
      <c r="AF36" s="6">
        <v>5</v>
      </c>
      <c r="AG36" s="6">
        <v>5</v>
      </c>
      <c r="AH36" s="46"/>
      <c r="AI36" s="46"/>
      <c r="AJ36" s="46"/>
      <c r="AK36" s="46"/>
      <c r="AL36" s="46"/>
      <c r="AM36" s="46"/>
      <c r="AN36" s="6">
        <v>5</v>
      </c>
      <c r="AO36" s="6">
        <v>5</v>
      </c>
      <c r="AP36" s="34"/>
      <c r="AQ36" s="34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15">
        <f t="shared" si="6"/>
        <v>101</v>
      </c>
    </row>
    <row r="37" spans="1:56" s="4" customFormat="1" ht="16.5" customHeight="1">
      <c r="A37" s="88"/>
      <c r="B37" s="58"/>
      <c r="C37" s="5" t="s">
        <v>18</v>
      </c>
      <c r="D37" s="6">
        <v>1</v>
      </c>
      <c r="E37" s="6">
        <v>2</v>
      </c>
      <c r="F37" s="6">
        <v>1</v>
      </c>
      <c r="G37" s="6">
        <v>2</v>
      </c>
      <c r="H37" s="6">
        <v>1</v>
      </c>
      <c r="I37" s="6">
        <v>2</v>
      </c>
      <c r="J37" s="6">
        <v>1</v>
      </c>
      <c r="K37" s="6">
        <v>2</v>
      </c>
      <c r="L37" s="6">
        <v>1</v>
      </c>
      <c r="M37" s="6">
        <v>2</v>
      </c>
      <c r="N37" s="6">
        <v>1</v>
      </c>
      <c r="O37" s="46"/>
      <c r="P37" s="46"/>
      <c r="Q37" s="46"/>
      <c r="R37" s="46"/>
      <c r="S37" s="46"/>
      <c r="T37" s="6">
        <v>2</v>
      </c>
      <c r="U37" s="25"/>
      <c r="V37" s="25"/>
      <c r="W37" s="6">
        <v>3</v>
      </c>
      <c r="X37" s="6">
        <v>2</v>
      </c>
      <c r="Y37" s="6">
        <v>3</v>
      </c>
      <c r="Z37" s="6">
        <v>2</v>
      </c>
      <c r="AA37" s="6">
        <v>3</v>
      </c>
      <c r="AB37" s="6">
        <v>2</v>
      </c>
      <c r="AC37" s="6">
        <v>3</v>
      </c>
      <c r="AD37" s="6">
        <v>2</v>
      </c>
      <c r="AE37" s="6">
        <v>3</v>
      </c>
      <c r="AF37" s="6">
        <v>2</v>
      </c>
      <c r="AG37" s="6">
        <v>3</v>
      </c>
      <c r="AH37" s="46"/>
      <c r="AI37" s="46"/>
      <c r="AJ37" s="46"/>
      <c r="AK37" s="46"/>
      <c r="AL37" s="46"/>
      <c r="AM37" s="46"/>
      <c r="AN37" s="6">
        <v>2</v>
      </c>
      <c r="AO37" s="6">
        <v>3</v>
      </c>
      <c r="AP37" s="34"/>
      <c r="AQ37" s="34"/>
      <c r="AR37" s="36"/>
      <c r="AS37" s="36"/>
      <c r="AT37" s="36"/>
      <c r="AU37" s="38"/>
      <c r="AV37" s="38"/>
      <c r="AW37" s="38"/>
      <c r="AX37" s="38"/>
      <c r="AY37" s="38"/>
      <c r="AZ37" s="38"/>
      <c r="BA37" s="38"/>
      <c r="BB37" s="38"/>
      <c r="BC37" s="38"/>
      <c r="BD37" s="15">
        <f t="shared" si="6"/>
        <v>51</v>
      </c>
    </row>
    <row r="38" spans="1:56" s="4" customFormat="1" ht="16.5" customHeight="1">
      <c r="A38" s="87" t="s">
        <v>29</v>
      </c>
      <c r="B38" s="57" t="s">
        <v>45</v>
      </c>
      <c r="C38" s="9" t="s">
        <v>17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46"/>
      <c r="P38" s="46"/>
      <c r="Q38" s="46"/>
      <c r="R38" s="46"/>
      <c r="S38" s="46"/>
      <c r="T38" s="6">
        <v>2</v>
      </c>
      <c r="U38" s="25"/>
      <c r="V38" s="25"/>
      <c r="W38" s="6">
        <v>2</v>
      </c>
      <c r="X38" s="6">
        <v>2</v>
      </c>
      <c r="Y38" s="6">
        <v>2</v>
      </c>
      <c r="Z38" s="6">
        <v>2</v>
      </c>
      <c r="AA38" s="6">
        <v>2</v>
      </c>
      <c r="AB38" s="6">
        <v>2</v>
      </c>
      <c r="AC38" s="6">
        <v>2</v>
      </c>
      <c r="AD38" s="6">
        <v>2</v>
      </c>
      <c r="AE38" s="6">
        <v>2</v>
      </c>
      <c r="AF38" s="6">
        <v>2</v>
      </c>
      <c r="AG38" s="6">
        <v>2</v>
      </c>
      <c r="AH38" s="46"/>
      <c r="AI38" s="46"/>
      <c r="AJ38" s="46"/>
      <c r="AK38" s="46"/>
      <c r="AL38" s="46"/>
      <c r="AM38" s="46"/>
      <c r="AN38" s="6">
        <v>2</v>
      </c>
      <c r="AO38" s="6">
        <v>2</v>
      </c>
      <c r="AP38" s="34"/>
      <c r="AQ38" s="34"/>
      <c r="AR38" s="36"/>
      <c r="AS38" s="36"/>
      <c r="AT38" s="36"/>
      <c r="AU38" s="38"/>
      <c r="AV38" s="38"/>
      <c r="AW38" s="38"/>
      <c r="AX38" s="38"/>
      <c r="AY38" s="38"/>
      <c r="AZ38" s="38"/>
      <c r="BA38" s="38"/>
      <c r="BB38" s="38"/>
      <c r="BC38" s="38"/>
      <c r="BD38" s="15">
        <f t="shared" si="6"/>
        <v>50</v>
      </c>
    </row>
    <row r="39" spans="1:56" s="4" customFormat="1" ht="16.5" customHeight="1">
      <c r="A39" s="88"/>
      <c r="B39" s="58"/>
      <c r="C39" s="5" t="s">
        <v>18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46"/>
      <c r="P39" s="46"/>
      <c r="Q39" s="46"/>
      <c r="R39" s="46"/>
      <c r="S39" s="46"/>
      <c r="T39" s="6">
        <v>1</v>
      </c>
      <c r="U39" s="25"/>
      <c r="V39" s="25"/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3">
        <v>1</v>
      </c>
      <c r="AC39" s="13">
        <v>1</v>
      </c>
      <c r="AD39" s="13">
        <v>1</v>
      </c>
      <c r="AE39" s="13">
        <v>1</v>
      </c>
      <c r="AF39" s="13">
        <v>1</v>
      </c>
      <c r="AG39" s="13">
        <v>1</v>
      </c>
      <c r="AH39" s="47"/>
      <c r="AI39" s="47"/>
      <c r="AJ39" s="47"/>
      <c r="AK39" s="47"/>
      <c r="AL39" s="47"/>
      <c r="AM39" s="47"/>
      <c r="AN39" s="13">
        <v>1</v>
      </c>
      <c r="AO39" s="13">
        <v>1</v>
      </c>
      <c r="AP39" s="34"/>
      <c r="AQ39" s="34"/>
      <c r="AR39" s="37"/>
      <c r="AS39" s="37"/>
      <c r="AT39" s="37"/>
      <c r="AU39" s="39"/>
      <c r="AV39" s="39"/>
      <c r="AW39" s="39"/>
      <c r="AX39" s="39"/>
      <c r="AY39" s="39"/>
      <c r="AZ39" s="39"/>
      <c r="BA39" s="39"/>
      <c r="BB39" s="39"/>
      <c r="BC39" s="39"/>
      <c r="BD39" s="15">
        <f t="shared" si="6"/>
        <v>25</v>
      </c>
    </row>
    <row r="40" spans="1:56" s="4" customFormat="1" ht="16.5" customHeight="1">
      <c r="A40" s="87" t="s">
        <v>35</v>
      </c>
      <c r="B40" s="57" t="s">
        <v>46</v>
      </c>
      <c r="C40" s="9" t="s">
        <v>17</v>
      </c>
      <c r="D40" s="13">
        <v>4</v>
      </c>
      <c r="E40" s="13">
        <v>4</v>
      </c>
      <c r="F40" s="13">
        <v>4</v>
      </c>
      <c r="G40" s="13">
        <v>4</v>
      </c>
      <c r="H40" s="13">
        <v>4</v>
      </c>
      <c r="I40" s="13">
        <v>4</v>
      </c>
      <c r="J40" s="13">
        <v>4</v>
      </c>
      <c r="K40" s="13">
        <v>4</v>
      </c>
      <c r="L40" s="13">
        <v>4</v>
      </c>
      <c r="M40" s="13">
        <v>4</v>
      </c>
      <c r="N40" s="13">
        <v>4</v>
      </c>
      <c r="O40" s="47"/>
      <c r="P40" s="47"/>
      <c r="Q40" s="47"/>
      <c r="R40" s="47"/>
      <c r="S40" s="47"/>
      <c r="T40" s="13">
        <v>4</v>
      </c>
      <c r="U40" s="25"/>
      <c r="V40" s="2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46"/>
      <c r="AI40" s="46"/>
      <c r="AJ40" s="46"/>
      <c r="AK40" s="46"/>
      <c r="AL40" s="46"/>
      <c r="AM40" s="46"/>
      <c r="AN40" s="6"/>
      <c r="AO40" s="6"/>
      <c r="AP40" s="34"/>
      <c r="AQ40" s="34"/>
      <c r="AR40" s="36"/>
      <c r="AS40" s="36"/>
      <c r="AT40" s="36"/>
      <c r="AU40" s="38"/>
      <c r="AV40" s="38"/>
      <c r="AW40" s="38"/>
      <c r="AX40" s="38"/>
      <c r="AY40" s="38"/>
      <c r="AZ40" s="38"/>
      <c r="BA40" s="38"/>
      <c r="BB40" s="38"/>
      <c r="BC40" s="38"/>
      <c r="BD40" s="15">
        <f t="shared" si="6"/>
        <v>48</v>
      </c>
    </row>
    <row r="41" spans="1:56" s="4" customFormat="1" ht="16.5" customHeight="1">
      <c r="A41" s="88"/>
      <c r="B41" s="58"/>
      <c r="C41" s="5" t="s">
        <v>18</v>
      </c>
      <c r="D41" s="13">
        <v>2</v>
      </c>
      <c r="E41" s="13">
        <v>2</v>
      </c>
      <c r="F41" s="13">
        <v>2</v>
      </c>
      <c r="G41" s="13">
        <v>2</v>
      </c>
      <c r="H41" s="13">
        <v>2</v>
      </c>
      <c r="I41" s="13">
        <v>2</v>
      </c>
      <c r="J41" s="13">
        <v>2</v>
      </c>
      <c r="K41" s="13">
        <v>2</v>
      </c>
      <c r="L41" s="13">
        <v>2</v>
      </c>
      <c r="M41" s="13">
        <v>2</v>
      </c>
      <c r="N41" s="13">
        <v>2</v>
      </c>
      <c r="O41" s="47"/>
      <c r="P41" s="47"/>
      <c r="Q41" s="47"/>
      <c r="R41" s="47"/>
      <c r="S41" s="47"/>
      <c r="T41" s="13">
        <v>2</v>
      </c>
      <c r="U41" s="25"/>
      <c r="V41" s="25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47"/>
      <c r="AI41" s="47"/>
      <c r="AJ41" s="47"/>
      <c r="AK41" s="47"/>
      <c r="AL41" s="47"/>
      <c r="AM41" s="47"/>
      <c r="AN41" s="13"/>
      <c r="AO41" s="13"/>
      <c r="AP41" s="34"/>
      <c r="AQ41" s="34"/>
      <c r="AR41" s="37"/>
      <c r="AS41" s="37"/>
      <c r="AT41" s="37"/>
      <c r="AU41" s="39"/>
      <c r="AV41" s="39"/>
      <c r="AW41" s="39"/>
      <c r="AX41" s="39"/>
      <c r="AY41" s="39"/>
      <c r="AZ41" s="39"/>
      <c r="BA41" s="39"/>
      <c r="BB41" s="39"/>
      <c r="BC41" s="39"/>
      <c r="BD41" s="15">
        <f t="shared" si="6"/>
        <v>24</v>
      </c>
    </row>
    <row r="42" spans="1:56" s="4" customFormat="1" ht="18" customHeight="1">
      <c r="A42" s="85" t="s">
        <v>66</v>
      </c>
      <c r="B42" s="50" t="s">
        <v>47</v>
      </c>
      <c r="C42" s="9" t="s">
        <v>17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6"/>
      <c r="P42" s="46">
        <v>36</v>
      </c>
      <c r="Q42" s="46"/>
      <c r="R42" s="46"/>
      <c r="S42" s="46"/>
      <c r="T42" s="6"/>
      <c r="U42" s="25"/>
      <c r="V42" s="25"/>
      <c r="W42" s="6"/>
      <c r="X42" s="6"/>
      <c r="Y42" s="6"/>
      <c r="Z42" s="6"/>
      <c r="AA42" s="6"/>
      <c r="AB42" s="6"/>
      <c r="AC42" s="6"/>
      <c r="AD42" s="22"/>
      <c r="AE42" s="6"/>
      <c r="AF42" s="6"/>
      <c r="AG42" s="6"/>
      <c r="AH42" s="46"/>
      <c r="AI42" s="46"/>
      <c r="AJ42" s="46"/>
      <c r="AK42" s="46"/>
      <c r="AL42" s="46"/>
      <c r="AM42" s="46"/>
      <c r="AN42" s="6"/>
      <c r="AO42" s="6"/>
      <c r="AP42" s="34"/>
      <c r="AQ42" s="34"/>
      <c r="AR42" s="36"/>
      <c r="AS42" s="36"/>
      <c r="AT42" s="36"/>
      <c r="AU42" s="38"/>
      <c r="AV42" s="38"/>
      <c r="AW42" s="38"/>
      <c r="AX42" s="38"/>
      <c r="AY42" s="38"/>
      <c r="AZ42" s="38"/>
      <c r="BA42" s="38"/>
      <c r="BB42" s="38"/>
      <c r="BC42" s="38"/>
      <c r="BD42" s="15">
        <f t="shared" si="6"/>
        <v>36</v>
      </c>
    </row>
    <row r="43" spans="1:56" s="4" customFormat="1" ht="18" customHeight="1">
      <c r="A43" s="86"/>
      <c r="B43" s="51"/>
      <c r="C43" s="5" t="s">
        <v>18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6"/>
      <c r="P43" s="46"/>
      <c r="Q43" s="46"/>
      <c r="R43" s="46"/>
      <c r="S43" s="46"/>
      <c r="T43" s="6"/>
      <c r="U43" s="25"/>
      <c r="V43" s="25"/>
      <c r="W43" s="6"/>
      <c r="X43" s="6"/>
      <c r="Y43" s="6"/>
      <c r="Z43" s="6"/>
      <c r="AA43" s="6"/>
      <c r="AB43" s="6"/>
      <c r="AC43" s="6"/>
      <c r="AD43" s="22"/>
      <c r="AE43" s="6"/>
      <c r="AF43" s="6"/>
      <c r="AG43" s="6"/>
      <c r="AH43" s="46"/>
      <c r="AI43" s="46"/>
      <c r="AJ43" s="46"/>
      <c r="AK43" s="46"/>
      <c r="AL43" s="46"/>
      <c r="AM43" s="46"/>
      <c r="AN43" s="6"/>
      <c r="AO43" s="6"/>
      <c r="AP43" s="34"/>
      <c r="AQ43" s="34"/>
      <c r="AR43" s="36"/>
      <c r="AS43" s="36"/>
      <c r="AT43" s="36"/>
      <c r="AU43" s="38"/>
      <c r="AV43" s="38"/>
      <c r="AW43" s="38"/>
      <c r="AX43" s="38"/>
      <c r="AY43" s="38"/>
      <c r="AZ43" s="38"/>
      <c r="BA43" s="38"/>
      <c r="BB43" s="38"/>
      <c r="BC43" s="38"/>
      <c r="BD43" s="15">
        <f t="shared" si="6"/>
        <v>0</v>
      </c>
    </row>
    <row r="44" spans="1:56" s="4" customFormat="1" ht="18" customHeight="1">
      <c r="A44" s="50" t="s">
        <v>68</v>
      </c>
      <c r="B44" s="50" t="s">
        <v>63</v>
      </c>
      <c r="C44" s="9" t="s">
        <v>17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6"/>
      <c r="P44" s="46"/>
      <c r="Q44" s="46"/>
      <c r="R44" s="46"/>
      <c r="S44" s="46"/>
      <c r="T44" s="6"/>
      <c r="U44" s="25"/>
      <c r="V44" s="25"/>
      <c r="W44" s="6"/>
      <c r="X44" s="6"/>
      <c r="Y44" s="6"/>
      <c r="Z44" s="6"/>
      <c r="AA44" s="6"/>
      <c r="AB44" s="6"/>
      <c r="AC44" s="6"/>
      <c r="AD44" s="22"/>
      <c r="AE44" s="6"/>
      <c r="AF44" s="6"/>
      <c r="AG44" s="6"/>
      <c r="AH44" s="46"/>
      <c r="AI44" s="46"/>
      <c r="AJ44" s="46"/>
      <c r="AK44" s="46"/>
      <c r="AL44" s="46"/>
      <c r="AM44" s="46">
        <v>36</v>
      </c>
      <c r="AN44" s="6"/>
      <c r="AO44" s="6"/>
      <c r="AP44" s="34"/>
      <c r="AQ44" s="34"/>
      <c r="AR44" s="36"/>
      <c r="AS44" s="36"/>
      <c r="AT44" s="36"/>
      <c r="AU44" s="38"/>
      <c r="AV44" s="38"/>
      <c r="AW44" s="38"/>
      <c r="AX44" s="38"/>
      <c r="AY44" s="38"/>
      <c r="AZ44" s="38"/>
      <c r="BA44" s="38"/>
      <c r="BB44" s="38"/>
      <c r="BC44" s="38"/>
      <c r="BD44" s="15"/>
    </row>
    <row r="45" spans="1:56" s="4" customFormat="1" ht="18" customHeight="1">
      <c r="A45" s="51"/>
      <c r="B45" s="51"/>
      <c r="C45" s="5" t="s">
        <v>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6"/>
      <c r="P45" s="46"/>
      <c r="Q45" s="46"/>
      <c r="R45" s="46"/>
      <c r="S45" s="46"/>
      <c r="T45" s="6"/>
      <c r="U45" s="25"/>
      <c r="V45" s="25"/>
      <c r="W45" s="6"/>
      <c r="X45" s="6"/>
      <c r="Y45" s="6"/>
      <c r="Z45" s="6"/>
      <c r="AA45" s="6"/>
      <c r="AB45" s="6"/>
      <c r="AC45" s="6"/>
      <c r="AD45" s="22"/>
      <c r="AE45" s="6"/>
      <c r="AF45" s="6"/>
      <c r="AG45" s="6"/>
      <c r="AH45" s="46"/>
      <c r="AI45" s="46"/>
      <c r="AJ45" s="46"/>
      <c r="AK45" s="46"/>
      <c r="AL45" s="46"/>
      <c r="AM45" s="46"/>
      <c r="AN45" s="6"/>
      <c r="AO45" s="6"/>
      <c r="AP45" s="34"/>
      <c r="AQ45" s="34"/>
      <c r="AR45" s="36"/>
      <c r="AS45" s="36"/>
      <c r="AT45" s="36"/>
      <c r="AU45" s="38"/>
      <c r="AV45" s="38"/>
      <c r="AW45" s="38"/>
      <c r="AX45" s="38"/>
      <c r="AY45" s="38"/>
      <c r="AZ45" s="38"/>
      <c r="BA45" s="38"/>
      <c r="BB45" s="38"/>
      <c r="BC45" s="38"/>
      <c r="BD45" s="15"/>
    </row>
    <row r="46" spans="1:56" s="4" customFormat="1" ht="18" customHeight="1">
      <c r="A46" s="85" t="s">
        <v>67</v>
      </c>
      <c r="B46" s="50" t="s">
        <v>47</v>
      </c>
      <c r="C46" s="9" t="s">
        <v>17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6"/>
      <c r="P46" s="46"/>
      <c r="Q46" s="46">
        <v>18</v>
      </c>
      <c r="R46" s="46">
        <v>18</v>
      </c>
      <c r="S46" s="46"/>
      <c r="T46" s="6"/>
      <c r="U46" s="25"/>
      <c r="V46" s="25"/>
      <c r="W46" s="6"/>
      <c r="X46" s="6"/>
      <c r="Y46" s="6"/>
      <c r="Z46" s="6"/>
      <c r="AA46" s="6"/>
      <c r="AB46" s="6"/>
      <c r="AC46" s="6"/>
      <c r="AD46" s="22"/>
      <c r="AE46" s="6"/>
      <c r="AF46" s="6"/>
      <c r="AG46" s="6"/>
      <c r="AH46" s="46">
        <v>4</v>
      </c>
      <c r="AI46" s="46">
        <v>4</v>
      </c>
      <c r="AJ46" s="46">
        <v>5</v>
      </c>
      <c r="AK46" s="46">
        <v>5</v>
      </c>
      <c r="AL46" s="46"/>
      <c r="AM46" s="46"/>
      <c r="AN46" s="6"/>
      <c r="AO46" s="6"/>
      <c r="AP46" s="34"/>
      <c r="AQ46" s="34"/>
      <c r="AR46" s="36"/>
      <c r="AS46" s="36"/>
      <c r="AT46" s="36"/>
      <c r="AU46" s="38"/>
      <c r="AV46" s="38"/>
      <c r="AW46" s="38"/>
      <c r="AX46" s="38"/>
      <c r="AY46" s="38"/>
      <c r="AZ46" s="38"/>
      <c r="BA46" s="38"/>
      <c r="BB46" s="38"/>
      <c r="BC46" s="38"/>
      <c r="BD46" s="15">
        <f t="shared" si="6"/>
        <v>54</v>
      </c>
    </row>
    <row r="47" spans="1:56" s="4" customFormat="1" ht="18" customHeight="1">
      <c r="A47" s="86"/>
      <c r="B47" s="51"/>
      <c r="C47" s="5" t="s">
        <v>18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6"/>
      <c r="P47" s="46"/>
      <c r="Q47" s="46"/>
      <c r="R47" s="46"/>
      <c r="S47" s="46"/>
      <c r="T47" s="6"/>
      <c r="U47" s="25"/>
      <c r="V47" s="2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46"/>
      <c r="AI47" s="46"/>
      <c r="AJ47" s="46"/>
      <c r="AK47" s="46"/>
      <c r="AL47" s="46"/>
      <c r="AM47" s="46"/>
      <c r="AN47" s="6"/>
      <c r="AO47" s="6"/>
      <c r="AP47" s="34"/>
      <c r="AQ47" s="34"/>
      <c r="AR47" s="36"/>
      <c r="AS47" s="36"/>
      <c r="AT47" s="36"/>
      <c r="AU47" s="38"/>
      <c r="AV47" s="38"/>
      <c r="AW47" s="38"/>
      <c r="AX47" s="38"/>
      <c r="AY47" s="38"/>
      <c r="AZ47" s="38"/>
      <c r="BA47" s="38"/>
      <c r="BB47" s="38"/>
      <c r="BC47" s="38"/>
      <c r="BD47" s="15">
        <f t="shared" si="6"/>
        <v>0</v>
      </c>
    </row>
    <row r="48" spans="1:56" s="4" customFormat="1" ht="18" customHeight="1">
      <c r="A48" s="85" t="s">
        <v>69</v>
      </c>
      <c r="B48" s="50" t="s">
        <v>64</v>
      </c>
      <c r="C48" s="9" t="s">
        <v>17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6"/>
      <c r="P48" s="46"/>
      <c r="Q48" s="46"/>
      <c r="R48" s="46"/>
      <c r="S48" s="46"/>
      <c r="T48" s="6"/>
      <c r="U48" s="25"/>
      <c r="V48" s="2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46"/>
      <c r="AI48" s="46"/>
      <c r="AJ48" s="46"/>
      <c r="AK48" s="46"/>
      <c r="AL48" s="46"/>
      <c r="AM48" s="46"/>
      <c r="AN48" s="6"/>
      <c r="AO48" s="6"/>
      <c r="AP48" s="34"/>
      <c r="AQ48" s="34"/>
      <c r="AR48" s="36">
        <v>36</v>
      </c>
      <c r="AS48" s="36">
        <v>36</v>
      </c>
      <c r="AT48" s="36">
        <v>36</v>
      </c>
      <c r="AU48" s="38"/>
      <c r="AV48" s="38"/>
      <c r="AW48" s="38"/>
      <c r="AX48" s="38"/>
      <c r="AY48" s="38"/>
      <c r="AZ48" s="38"/>
      <c r="BA48" s="38"/>
      <c r="BB48" s="38"/>
      <c r="BC48" s="38"/>
      <c r="BD48" s="15"/>
    </row>
    <row r="49" spans="1:56" s="4" customFormat="1" ht="18" customHeight="1">
      <c r="A49" s="86"/>
      <c r="B49" s="51"/>
      <c r="C49" s="5" t="s">
        <v>18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6"/>
      <c r="P49" s="46"/>
      <c r="Q49" s="46"/>
      <c r="R49" s="46"/>
      <c r="S49" s="46"/>
      <c r="T49" s="6"/>
      <c r="U49" s="25"/>
      <c r="V49" s="2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46"/>
      <c r="AI49" s="46"/>
      <c r="AJ49" s="46"/>
      <c r="AK49" s="46"/>
      <c r="AL49" s="46"/>
      <c r="AM49" s="46"/>
      <c r="AN49" s="6"/>
      <c r="AO49" s="6"/>
      <c r="AP49" s="34"/>
      <c r="AQ49" s="34"/>
      <c r="AR49" s="36"/>
      <c r="AS49" s="36"/>
      <c r="AT49" s="36"/>
      <c r="AU49" s="38"/>
      <c r="AV49" s="38"/>
      <c r="AW49" s="38"/>
      <c r="AX49" s="38"/>
      <c r="AY49" s="38"/>
      <c r="AZ49" s="38"/>
      <c r="BA49" s="38"/>
      <c r="BB49" s="38"/>
      <c r="BC49" s="38"/>
      <c r="BD49" s="15"/>
    </row>
    <row r="50" spans="1:56" s="30" customFormat="1" ht="18" customHeight="1">
      <c r="A50" s="89" t="s">
        <v>28</v>
      </c>
      <c r="B50" s="55" t="s">
        <v>48</v>
      </c>
      <c r="C50" s="26" t="s">
        <v>17</v>
      </c>
      <c r="D50" s="27">
        <f>D52+D54+D56+D58+D60+D62+D64</f>
        <v>12</v>
      </c>
      <c r="E50" s="27">
        <f aca="true" t="shared" si="29" ref="E50:M50">E52+E54+E56+E58+E60+E62+E64</f>
        <v>12</v>
      </c>
      <c r="F50" s="27">
        <f t="shared" si="29"/>
        <v>12</v>
      </c>
      <c r="G50" s="27">
        <f t="shared" si="29"/>
        <v>12</v>
      </c>
      <c r="H50" s="27">
        <f t="shared" si="29"/>
        <v>12</v>
      </c>
      <c r="I50" s="27">
        <f t="shared" si="29"/>
        <v>12</v>
      </c>
      <c r="J50" s="27">
        <f t="shared" si="29"/>
        <v>12</v>
      </c>
      <c r="K50" s="27">
        <f t="shared" si="29"/>
        <v>12</v>
      </c>
      <c r="L50" s="27">
        <f t="shared" si="29"/>
        <v>12</v>
      </c>
      <c r="M50" s="27">
        <f t="shared" si="29"/>
        <v>12</v>
      </c>
      <c r="N50" s="27">
        <f aca="true" t="shared" si="30" ref="N50:T50">N52+N54+N56+N58+N60+N62+N64</f>
        <v>12</v>
      </c>
      <c r="O50" s="45">
        <f t="shared" si="30"/>
        <v>0</v>
      </c>
      <c r="P50" s="45">
        <f t="shared" si="30"/>
        <v>0</v>
      </c>
      <c r="Q50" s="45">
        <f t="shared" si="30"/>
        <v>0</v>
      </c>
      <c r="R50" s="45">
        <f t="shared" si="30"/>
        <v>0</v>
      </c>
      <c r="S50" s="45">
        <f t="shared" si="30"/>
        <v>36</v>
      </c>
      <c r="T50" s="27">
        <f t="shared" si="30"/>
        <v>12</v>
      </c>
      <c r="U50" s="25"/>
      <c r="V50" s="25"/>
      <c r="W50" s="27">
        <f>W52+W54+W56+W58+W60+W62+W64</f>
        <v>23</v>
      </c>
      <c r="X50" s="27">
        <f aca="true" t="shared" si="31" ref="X50:AT50">X52+X54+X56+X58+X60+X62+X64</f>
        <v>23</v>
      </c>
      <c r="Y50" s="27">
        <f t="shared" si="31"/>
        <v>23</v>
      </c>
      <c r="Z50" s="27">
        <f t="shared" si="31"/>
        <v>23</v>
      </c>
      <c r="AA50" s="27">
        <f t="shared" si="31"/>
        <v>23</v>
      </c>
      <c r="AB50" s="27">
        <f t="shared" si="31"/>
        <v>23</v>
      </c>
      <c r="AC50" s="27">
        <f t="shared" si="31"/>
        <v>23</v>
      </c>
      <c r="AD50" s="27">
        <f t="shared" si="31"/>
        <v>23</v>
      </c>
      <c r="AE50" s="27">
        <f t="shared" si="31"/>
        <v>23</v>
      </c>
      <c r="AF50" s="27">
        <f t="shared" si="31"/>
        <v>23</v>
      </c>
      <c r="AG50" s="27">
        <f aca="true" t="shared" si="32" ref="AG50:AL50">AG52+AG54+AG56+AG58+AG60+AG62+AG64</f>
        <v>23</v>
      </c>
      <c r="AH50" s="45">
        <f t="shared" si="32"/>
        <v>23</v>
      </c>
      <c r="AI50" s="45">
        <f t="shared" si="32"/>
        <v>23</v>
      </c>
      <c r="AJ50" s="45">
        <f t="shared" si="32"/>
        <v>22</v>
      </c>
      <c r="AK50" s="45">
        <f t="shared" si="32"/>
        <v>22</v>
      </c>
      <c r="AL50" s="45">
        <f t="shared" si="32"/>
        <v>36</v>
      </c>
      <c r="AM50" s="45">
        <f aca="true" t="shared" si="33" ref="AM50:AO51">AM52+AM54+AM56+AM58+AM60+AM62+AM64</f>
        <v>0</v>
      </c>
      <c r="AN50" s="27">
        <f t="shared" si="33"/>
        <v>23</v>
      </c>
      <c r="AO50" s="27">
        <f t="shared" si="33"/>
        <v>23</v>
      </c>
      <c r="AP50" s="34"/>
      <c r="AQ50" s="34"/>
      <c r="AR50" s="35">
        <f t="shared" si="31"/>
        <v>0</v>
      </c>
      <c r="AS50" s="35">
        <f t="shared" si="31"/>
        <v>0</v>
      </c>
      <c r="AT50" s="35">
        <f t="shared" si="31"/>
        <v>0</v>
      </c>
      <c r="AU50" s="25"/>
      <c r="AV50" s="25"/>
      <c r="AW50" s="25"/>
      <c r="AX50" s="25"/>
      <c r="AY50" s="25"/>
      <c r="AZ50" s="25"/>
      <c r="BA50" s="25"/>
      <c r="BB50" s="25"/>
      <c r="BC50" s="25"/>
      <c r="BD50" s="15">
        <f t="shared" si="6"/>
        <v>605</v>
      </c>
    </row>
    <row r="51" spans="1:56" s="30" customFormat="1" ht="18" customHeight="1">
      <c r="A51" s="90"/>
      <c r="B51" s="56"/>
      <c r="C51" s="29" t="s">
        <v>18</v>
      </c>
      <c r="D51" s="27">
        <f>D53+D55+D57+D59+D61+D63+D65</f>
        <v>7</v>
      </c>
      <c r="E51" s="27">
        <f aca="true" t="shared" si="34" ref="E51:M51">E53+E55+E57+E59+E61+E63+E65</f>
        <v>5</v>
      </c>
      <c r="F51" s="27">
        <f t="shared" si="34"/>
        <v>7</v>
      </c>
      <c r="G51" s="27">
        <f t="shared" si="34"/>
        <v>5</v>
      </c>
      <c r="H51" s="27">
        <f t="shared" si="34"/>
        <v>7</v>
      </c>
      <c r="I51" s="27">
        <f t="shared" si="34"/>
        <v>5</v>
      </c>
      <c r="J51" s="27">
        <f t="shared" si="34"/>
        <v>7</v>
      </c>
      <c r="K51" s="27">
        <f t="shared" si="34"/>
        <v>5</v>
      </c>
      <c r="L51" s="27">
        <f t="shared" si="34"/>
        <v>7</v>
      </c>
      <c r="M51" s="27">
        <f t="shared" si="34"/>
        <v>5</v>
      </c>
      <c r="N51" s="27">
        <f aca="true" t="shared" si="35" ref="N51:T51">N53+N55+N57+N59+N61+N63+N65</f>
        <v>7</v>
      </c>
      <c r="O51" s="45">
        <f t="shared" si="35"/>
        <v>0</v>
      </c>
      <c r="P51" s="45">
        <f t="shared" si="35"/>
        <v>0</v>
      </c>
      <c r="Q51" s="45">
        <f t="shared" si="35"/>
        <v>0</v>
      </c>
      <c r="R51" s="45">
        <f t="shared" si="35"/>
        <v>0</v>
      </c>
      <c r="S51" s="45">
        <f t="shared" si="35"/>
        <v>0</v>
      </c>
      <c r="T51" s="27">
        <f t="shared" si="35"/>
        <v>5</v>
      </c>
      <c r="U51" s="25"/>
      <c r="V51" s="25"/>
      <c r="W51" s="27">
        <f>W53+W55+W57+W59+W61+W63+W65</f>
        <v>11</v>
      </c>
      <c r="X51" s="27">
        <f aca="true" t="shared" si="36" ref="X51:AF51">X53+X55+X57+X59+X61+X63+X65</f>
        <v>12</v>
      </c>
      <c r="Y51" s="27">
        <f t="shared" si="36"/>
        <v>11</v>
      </c>
      <c r="Z51" s="27">
        <f t="shared" si="36"/>
        <v>12</v>
      </c>
      <c r="AA51" s="27">
        <f t="shared" si="36"/>
        <v>11</v>
      </c>
      <c r="AB51" s="27">
        <f t="shared" si="36"/>
        <v>12</v>
      </c>
      <c r="AC51" s="27">
        <f t="shared" si="36"/>
        <v>11</v>
      </c>
      <c r="AD51" s="27">
        <f t="shared" si="36"/>
        <v>12</v>
      </c>
      <c r="AE51" s="27">
        <f t="shared" si="36"/>
        <v>11</v>
      </c>
      <c r="AF51" s="27">
        <f t="shared" si="36"/>
        <v>12</v>
      </c>
      <c r="AG51" s="27">
        <f aca="true" t="shared" si="37" ref="AG51:AL51">AG53+AG55+AG57+AG59+AG61+AG63+AG65</f>
        <v>11</v>
      </c>
      <c r="AH51" s="45">
        <f t="shared" si="37"/>
        <v>0</v>
      </c>
      <c r="AI51" s="45">
        <f t="shared" si="37"/>
        <v>0</v>
      </c>
      <c r="AJ51" s="45">
        <f t="shared" si="37"/>
        <v>0</v>
      </c>
      <c r="AK51" s="45">
        <f t="shared" si="37"/>
        <v>0</v>
      </c>
      <c r="AL51" s="45">
        <f t="shared" si="37"/>
        <v>0</v>
      </c>
      <c r="AM51" s="45">
        <f t="shared" si="33"/>
        <v>0</v>
      </c>
      <c r="AN51" s="27">
        <f t="shared" si="33"/>
        <v>12</v>
      </c>
      <c r="AO51" s="27">
        <f t="shared" si="33"/>
        <v>11</v>
      </c>
      <c r="AP51" s="34"/>
      <c r="AQ51" s="34"/>
      <c r="AR51" s="35">
        <f>AR53+AR55+AR57+AR59+AR61+AR63+AR65</f>
        <v>0</v>
      </c>
      <c r="AS51" s="35">
        <f>AS53+AS55+AS57+AS59+AS61+AS63+AS65</f>
        <v>0</v>
      </c>
      <c r="AT51" s="35">
        <f>AT53+AT55+AT57+AT59+AT61+AT63+AT65</f>
        <v>0</v>
      </c>
      <c r="AU51" s="25"/>
      <c r="AV51" s="25"/>
      <c r="AW51" s="25"/>
      <c r="AX51" s="25"/>
      <c r="AY51" s="25"/>
      <c r="AZ51" s="25"/>
      <c r="BA51" s="25"/>
      <c r="BB51" s="25"/>
      <c r="BC51" s="25"/>
      <c r="BD51" s="15">
        <f t="shared" si="6"/>
        <v>221</v>
      </c>
    </row>
    <row r="52" spans="1:56" s="4" customFormat="1" ht="18" customHeight="1">
      <c r="A52" s="87" t="s">
        <v>30</v>
      </c>
      <c r="B52" s="57" t="s">
        <v>49</v>
      </c>
      <c r="C52" s="9" t="s">
        <v>17</v>
      </c>
      <c r="D52" s="22">
        <v>1</v>
      </c>
      <c r="E52" s="22"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  <c r="N52" s="22">
        <v>1</v>
      </c>
      <c r="O52" s="46"/>
      <c r="P52" s="46"/>
      <c r="Q52" s="46"/>
      <c r="R52" s="46"/>
      <c r="S52" s="46"/>
      <c r="T52" s="22">
        <v>1</v>
      </c>
      <c r="U52" s="25"/>
      <c r="V52" s="2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46"/>
      <c r="AI52" s="46"/>
      <c r="AJ52" s="46"/>
      <c r="AK52" s="46"/>
      <c r="AL52" s="46"/>
      <c r="AM52" s="46"/>
      <c r="AN52" s="6"/>
      <c r="AO52" s="6"/>
      <c r="AP52" s="34"/>
      <c r="AQ52" s="34"/>
      <c r="AR52" s="36"/>
      <c r="AS52" s="36"/>
      <c r="AT52" s="36"/>
      <c r="AU52" s="38"/>
      <c r="AV52" s="38"/>
      <c r="AW52" s="38"/>
      <c r="AX52" s="38"/>
      <c r="AY52" s="38"/>
      <c r="AZ52" s="38"/>
      <c r="BA52" s="38"/>
      <c r="BB52" s="38"/>
      <c r="BC52" s="38"/>
      <c r="BD52" s="15">
        <f t="shared" si="6"/>
        <v>12</v>
      </c>
    </row>
    <row r="53" spans="1:56" s="4" customFormat="1" ht="18" customHeight="1">
      <c r="A53" s="88"/>
      <c r="B53" s="58"/>
      <c r="C53" s="5" t="s">
        <v>18</v>
      </c>
      <c r="D53" s="22">
        <v>1</v>
      </c>
      <c r="E53" s="22"/>
      <c r="F53" s="22">
        <v>1</v>
      </c>
      <c r="G53" s="22"/>
      <c r="H53" s="22">
        <v>1</v>
      </c>
      <c r="I53" s="22"/>
      <c r="J53" s="22">
        <v>1</v>
      </c>
      <c r="K53" s="22"/>
      <c r="L53" s="22">
        <v>1</v>
      </c>
      <c r="M53" s="22"/>
      <c r="N53" s="22">
        <v>1</v>
      </c>
      <c r="O53" s="46"/>
      <c r="P53" s="46"/>
      <c r="Q53" s="46"/>
      <c r="R53" s="46"/>
      <c r="S53" s="46"/>
      <c r="T53" s="22"/>
      <c r="U53" s="25"/>
      <c r="V53" s="2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46"/>
      <c r="AI53" s="46"/>
      <c r="AJ53" s="46"/>
      <c r="AK53" s="46"/>
      <c r="AL53" s="46"/>
      <c r="AM53" s="46"/>
      <c r="AN53" s="6"/>
      <c r="AO53" s="6"/>
      <c r="AP53" s="34"/>
      <c r="AQ53" s="34"/>
      <c r="AR53" s="36"/>
      <c r="AS53" s="36"/>
      <c r="AT53" s="36"/>
      <c r="AU53" s="38"/>
      <c r="AV53" s="38"/>
      <c r="AW53" s="38"/>
      <c r="AX53" s="38"/>
      <c r="AY53" s="38"/>
      <c r="AZ53" s="38"/>
      <c r="BA53" s="38"/>
      <c r="BB53" s="38"/>
      <c r="BC53" s="38"/>
      <c r="BD53" s="15">
        <f t="shared" si="6"/>
        <v>6</v>
      </c>
    </row>
    <row r="54" spans="1:56" s="4" customFormat="1" ht="18" customHeight="1">
      <c r="A54" s="87" t="s">
        <v>31</v>
      </c>
      <c r="B54" s="57" t="s">
        <v>50</v>
      </c>
      <c r="C54" s="9" t="s">
        <v>17</v>
      </c>
      <c r="D54" s="6">
        <v>6</v>
      </c>
      <c r="E54" s="6">
        <v>6</v>
      </c>
      <c r="F54" s="6">
        <v>6</v>
      </c>
      <c r="G54" s="6">
        <v>6</v>
      </c>
      <c r="H54" s="6">
        <v>6</v>
      </c>
      <c r="I54" s="6">
        <v>6</v>
      </c>
      <c r="J54" s="6">
        <v>6</v>
      </c>
      <c r="K54" s="6">
        <v>6</v>
      </c>
      <c r="L54" s="6">
        <v>6</v>
      </c>
      <c r="M54" s="6">
        <v>6</v>
      </c>
      <c r="N54" s="6">
        <v>6</v>
      </c>
      <c r="O54" s="46"/>
      <c r="P54" s="46"/>
      <c r="Q54" s="46"/>
      <c r="R54" s="46"/>
      <c r="S54" s="46"/>
      <c r="T54" s="6">
        <v>6</v>
      </c>
      <c r="U54" s="25"/>
      <c r="V54" s="25"/>
      <c r="W54" s="6">
        <v>6</v>
      </c>
      <c r="X54" s="6">
        <v>6</v>
      </c>
      <c r="Y54" s="6">
        <v>6</v>
      </c>
      <c r="Z54" s="6">
        <v>6</v>
      </c>
      <c r="AA54" s="6">
        <v>6</v>
      </c>
      <c r="AB54" s="6">
        <v>6</v>
      </c>
      <c r="AC54" s="6">
        <v>6</v>
      </c>
      <c r="AD54" s="6">
        <v>6</v>
      </c>
      <c r="AE54" s="6">
        <v>6</v>
      </c>
      <c r="AF54" s="6">
        <v>6</v>
      </c>
      <c r="AG54" s="6">
        <v>6</v>
      </c>
      <c r="AH54" s="46"/>
      <c r="AI54" s="46"/>
      <c r="AJ54" s="46"/>
      <c r="AK54" s="46"/>
      <c r="AL54" s="46"/>
      <c r="AM54" s="46"/>
      <c r="AN54" s="6">
        <v>6</v>
      </c>
      <c r="AO54" s="6">
        <v>6</v>
      </c>
      <c r="AP54" s="34"/>
      <c r="AQ54" s="34"/>
      <c r="AR54" s="36"/>
      <c r="AS54" s="36"/>
      <c r="AT54" s="36"/>
      <c r="AU54" s="38"/>
      <c r="AV54" s="38"/>
      <c r="AW54" s="38"/>
      <c r="AX54" s="38"/>
      <c r="AY54" s="38"/>
      <c r="AZ54" s="38"/>
      <c r="BA54" s="38"/>
      <c r="BB54" s="38"/>
      <c r="BC54" s="38"/>
      <c r="BD54" s="15">
        <f t="shared" si="6"/>
        <v>150</v>
      </c>
    </row>
    <row r="55" spans="1:56" s="4" customFormat="1" ht="18" customHeight="1">
      <c r="A55" s="88"/>
      <c r="B55" s="58"/>
      <c r="C55" s="5" t="s">
        <v>18</v>
      </c>
      <c r="D55" s="6">
        <v>3</v>
      </c>
      <c r="E55" s="6">
        <v>3</v>
      </c>
      <c r="F55" s="6">
        <v>3</v>
      </c>
      <c r="G55" s="6">
        <v>3</v>
      </c>
      <c r="H55" s="6">
        <v>3</v>
      </c>
      <c r="I55" s="6">
        <v>3</v>
      </c>
      <c r="J55" s="6">
        <v>3</v>
      </c>
      <c r="K55" s="6">
        <v>3</v>
      </c>
      <c r="L55" s="6">
        <v>3</v>
      </c>
      <c r="M55" s="6">
        <v>3</v>
      </c>
      <c r="N55" s="6">
        <v>3</v>
      </c>
      <c r="O55" s="46"/>
      <c r="P55" s="46"/>
      <c r="Q55" s="46"/>
      <c r="R55" s="46"/>
      <c r="S55" s="46"/>
      <c r="T55" s="6">
        <v>3</v>
      </c>
      <c r="U55" s="25"/>
      <c r="V55" s="25"/>
      <c r="W55" s="6">
        <v>3</v>
      </c>
      <c r="X55" s="6">
        <v>3</v>
      </c>
      <c r="Y55" s="6">
        <v>3</v>
      </c>
      <c r="Z55" s="6">
        <v>3</v>
      </c>
      <c r="AA55" s="6">
        <v>3</v>
      </c>
      <c r="AB55" s="6">
        <v>3</v>
      </c>
      <c r="AC55" s="6">
        <v>3</v>
      </c>
      <c r="AD55" s="6">
        <v>3</v>
      </c>
      <c r="AE55" s="6">
        <v>3</v>
      </c>
      <c r="AF55" s="6">
        <v>3</v>
      </c>
      <c r="AG55" s="6">
        <v>3</v>
      </c>
      <c r="AH55" s="46"/>
      <c r="AI55" s="46"/>
      <c r="AJ55" s="46"/>
      <c r="AK55" s="46"/>
      <c r="AL55" s="46"/>
      <c r="AM55" s="46"/>
      <c r="AN55" s="6">
        <v>3</v>
      </c>
      <c r="AO55" s="6">
        <v>3</v>
      </c>
      <c r="AP55" s="34"/>
      <c r="AQ55" s="34"/>
      <c r="AR55" s="36"/>
      <c r="AS55" s="36"/>
      <c r="AT55" s="36"/>
      <c r="AU55" s="38"/>
      <c r="AV55" s="38"/>
      <c r="AW55" s="38"/>
      <c r="AX55" s="38"/>
      <c r="AY55" s="38"/>
      <c r="AZ55" s="38"/>
      <c r="BA55" s="38"/>
      <c r="BB55" s="38"/>
      <c r="BC55" s="38"/>
      <c r="BD55" s="15">
        <f t="shared" si="6"/>
        <v>75</v>
      </c>
    </row>
    <row r="56" spans="1:56" s="12" customFormat="1" ht="18" customHeight="1">
      <c r="A56" s="91" t="s">
        <v>32</v>
      </c>
      <c r="B56" s="53" t="s">
        <v>51</v>
      </c>
      <c r="C56" s="9" t="s">
        <v>17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6"/>
      <c r="P56" s="46"/>
      <c r="Q56" s="46"/>
      <c r="R56" s="46"/>
      <c r="S56" s="46"/>
      <c r="T56" s="6"/>
      <c r="U56" s="25"/>
      <c r="V56" s="25"/>
      <c r="W56" s="6">
        <v>5</v>
      </c>
      <c r="X56" s="6">
        <v>5</v>
      </c>
      <c r="Y56" s="6">
        <v>5</v>
      </c>
      <c r="Z56" s="6">
        <v>5</v>
      </c>
      <c r="AA56" s="6">
        <v>5</v>
      </c>
      <c r="AB56" s="6">
        <v>5</v>
      </c>
      <c r="AC56" s="6">
        <v>5</v>
      </c>
      <c r="AD56" s="6">
        <v>5</v>
      </c>
      <c r="AE56" s="6">
        <v>5</v>
      </c>
      <c r="AF56" s="6">
        <v>5</v>
      </c>
      <c r="AG56" s="6">
        <v>5</v>
      </c>
      <c r="AH56" s="46"/>
      <c r="AI56" s="46"/>
      <c r="AJ56" s="46"/>
      <c r="AK56" s="46"/>
      <c r="AL56" s="46"/>
      <c r="AM56" s="46"/>
      <c r="AN56" s="6">
        <v>5</v>
      </c>
      <c r="AO56" s="6">
        <v>5</v>
      </c>
      <c r="AP56" s="34"/>
      <c r="AQ56" s="34"/>
      <c r="AR56" s="36"/>
      <c r="AS56" s="36"/>
      <c r="AT56" s="36"/>
      <c r="AU56" s="38"/>
      <c r="AV56" s="38"/>
      <c r="AW56" s="38"/>
      <c r="AX56" s="38"/>
      <c r="AY56" s="38"/>
      <c r="AZ56" s="38"/>
      <c r="BA56" s="38"/>
      <c r="BB56" s="38"/>
      <c r="BC56" s="38"/>
      <c r="BD56" s="15">
        <f t="shared" si="6"/>
        <v>65</v>
      </c>
    </row>
    <row r="57" spans="1:56" s="12" customFormat="1" ht="18" customHeight="1">
      <c r="A57" s="92"/>
      <c r="B57" s="54"/>
      <c r="C57" s="5" t="s">
        <v>18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6"/>
      <c r="P57" s="46"/>
      <c r="Q57" s="46"/>
      <c r="R57" s="46"/>
      <c r="S57" s="46"/>
      <c r="T57" s="6"/>
      <c r="U57" s="25"/>
      <c r="V57" s="25"/>
      <c r="W57" s="6">
        <v>2</v>
      </c>
      <c r="X57" s="13">
        <v>3</v>
      </c>
      <c r="Y57" s="6">
        <v>2</v>
      </c>
      <c r="Z57" s="13">
        <v>3</v>
      </c>
      <c r="AA57" s="6">
        <v>2</v>
      </c>
      <c r="AB57" s="13">
        <v>3</v>
      </c>
      <c r="AC57" s="6">
        <v>2</v>
      </c>
      <c r="AD57" s="13">
        <v>3</v>
      </c>
      <c r="AE57" s="6">
        <v>2</v>
      </c>
      <c r="AF57" s="13">
        <v>3</v>
      </c>
      <c r="AG57" s="13">
        <v>2</v>
      </c>
      <c r="AH57" s="47"/>
      <c r="AI57" s="47"/>
      <c r="AJ57" s="47"/>
      <c r="AK57" s="47"/>
      <c r="AL57" s="47"/>
      <c r="AM57" s="47"/>
      <c r="AN57" s="13">
        <v>3</v>
      </c>
      <c r="AO57" s="13">
        <v>2</v>
      </c>
      <c r="AP57" s="34"/>
      <c r="AQ57" s="34"/>
      <c r="AR57" s="36"/>
      <c r="AS57" s="36"/>
      <c r="AT57" s="36"/>
      <c r="AU57" s="38"/>
      <c r="AV57" s="38"/>
      <c r="AW57" s="38"/>
      <c r="AX57" s="38"/>
      <c r="AY57" s="38"/>
      <c r="AZ57" s="38"/>
      <c r="BA57" s="38"/>
      <c r="BB57" s="38"/>
      <c r="BC57" s="38"/>
      <c r="BD57" s="15">
        <f t="shared" si="6"/>
        <v>32</v>
      </c>
    </row>
    <row r="58" spans="1:56" s="4" customFormat="1" ht="18" customHeight="1">
      <c r="A58" s="87" t="s">
        <v>33</v>
      </c>
      <c r="B58" s="57" t="s">
        <v>52</v>
      </c>
      <c r="C58" s="9" t="s">
        <v>17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46"/>
      <c r="P58" s="46"/>
      <c r="Q58" s="46"/>
      <c r="R58" s="46"/>
      <c r="S58" s="46"/>
      <c r="T58" s="6">
        <v>2</v>
      </c>
      <c r="U58" s="25"/>
      <c r="V58" s="25"/>
      <c r="W58" s="6">
        <v>4</v>
      </c>
      <c r="X58" s="6">
        <v>4</v>
      </c>
      <c r="Y58" s="6">
        <v>4</v>
      </c>
      <c r="Z58" s="6">
        <v>4</v>
      </c>
      <c r="AA58" s="6">
        <v>4</v>
      </c>
      <c r="AB58" s="6">
        <v>4</v>
      </c>
      <c r="AC58" s="6">
        <v>4</v>
      </c>
      <c r="AD58" s="6">
        <v>4</v>
      </c>
      <c r="AE58" s="6">
        <v>4</v>
      </c>
      <c r="AF58" s="6">
        <v>4</v>
      </c>
      <c r="AG58" s="6">
        <v>4</v>
      </c>
      <c r="AH58" s="46"/>
      <c r="AI58" s="46"/>
      <c r="AJ58" s="46"/>
      <c r="AK58" s="46"/>
      <c r="AL58" s="46"/>
      <c r="AM58" s="46"/>
      <c r="AN58" s="6">
        <v>4</v>
      </c>
      <c r="AO58" s="6">
        <v>4</v>
      </c>
      <c r="AP58" s="34"/>
      <c r="AQ58" s="34"/>
      <c r="AR58" s="36"/>
      <c r="AS58" s="36"/>
      <c r="AT58" s="36"/>
      <c r="AU58" s="38"/>
      <c r="AV58" s="38"/>
      <c r="AW58" s="38"/>
      <c r="AX58" s="38"/>
      <c r="AY58" s="38"/>
      <c r="AZ58" s="38"/>
      <c r="BA58" s="38"/>
      <c r="BB58" s="38"/>
      <c r="BC58" s="38"/>
      <c r="BD58" s="15">
        <f t="shared" si="6"/>
        <v>76</v>
      </c>
    </row>
    <row r="59" spans="1:56" s="4" customFormat="1" ht="18" customHeight="1">
      <c r="A59" s="88"/>
      <c r="B59" s="58"/>
      <c r="C59" s="5" t="s">
        <v>18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46"/>
      <c r="P59" s="46"/>
      <c r="Q59" s="46"/>
      <c r="R59" s="46"/>
      <c r="S59" s="46"/>
      <c r="T59" s="6">
        <v>1</v>
      </c>
      <c r="U59" s="25"/>
      <c r="V59" s="25"/>
      <c r="W59" s="6">
        <v>2</v>
      </c>
      <c r="X59" s="6">
        <v>2</v>
      </c>
      <c r="Y59" s="6">
        <v>2</v>
      </c>
      <c r="Z59" s="6">
        <v>2</v>
      </c>
      <c r="AA59" s="6">
        <v>2</v>
      </c>
      <c r="AB59" s="6">
        <v>2</v>
      </c>
      <c r="AC59" s="6">
        <v>2</v>
      </c>
      <c r="AD59" s="6">
        <v>2</v>
      </c>
      <c r="AE59" s="6">
        <v>2</v>
      </c>
      <c r="AF59" s="6">
        <v>2</v>
      </c>
      <c r="AG59" s="6">
        <v>2</v>
      </c>
      <c r="AH59" s="46"/>
      <c r="AI59" s="46"/>
      <c r="AJ59" s="46"/>
      <c r="AK59" s="46"/>
      <c r="AL59" s="46"/>
      <c r="AM59" s="46"/>
      <c r="AN59" s="6">
        <v>2</v>
      </c>
      <c r="AO59" s="6">
        <v>2</v>
      </c>
      <c r="AP59" s="34"/>
      <c r="AQ59" s="34"/>
      <c r="AR59" s="36"/>
      <c r="AS59" s="36"/>
      <c r="AT59" s="36"/>
      <c r="AU59" s="38"/>
      <c r="AV59" s="38"/>
      <c r="AW59" s="38"/>
      <c r="AX59" s="38"/>
      <c r="AY59" s="38"/>
      <c r="AZ59" s="38"/>
      <c r="BA59" s="38"/>
      <c r="BB59" s="38"/>
      <c r="BC59" s="38"/>
      <c r="BD59" s="15">
        <f t="shared" si="6"/>
        <v>38</v>
      </c>
    </row>
    <row r="60" spans="1:56" s="12" customFormat="1" ht="18" customHeight="1">
      <c r="A60" s="91" t="s">
        <v>36</v>
      </c>
      <c r="B60" s="53" t="s">
        <v>53</v>
      </c>
      <c r="C60" s="9" t="s">
        <v>17</v>
      </c>
      <c r="D60" s="6">
        <v>3</v>
      </c>
      <c r="E60" s="6">
        <v>3</v>
      </c>
      <c r="F60" s="6">
        <v>3</v>
      </c>
      <c r="G60" s="6">
        <v>3</v>
      </c>
      <c r="H60" s="6">
        <v>3</v>
      </c>
      <c r="I60" s="6">
        <v>3</v>
      </c>
      <c r="J60" s="6">
        <v>3</v>
      </c>
      <c r="K60" s="6">
        <v>3</v>
      </c>
      <c r="L60" s="6">
        <v>3</v>
      </c>
      <c r="M60" s="6">
        <v>3</v>
      </c>
      <c r="N60" s="6">
        <v>3</v>
      </c>
      <c r="O60" s="46"/>
      <c r="P60" s="46"/>
      <c r="Q60" s="46"/>
      <c r="R60" s="46"/>
      <c r="S60" s="46"/>
      <c r="T60" s="6">
        <v>3</v>
      </c>
      <c r="U60" s="25"/>
      <c r="V60" s="25"/>
      <c r="W60" s="6">
        <v>8</v>
      </c>
      <c r="X60" s="6">
        <v>8</v>
      </c>
      <c r="Y60" s="6">
        <v>8</v>
      </c>
      <c r="Z60" s="6">
        <v>8</v>
      </c>
      <c r="AA60" s="6">
        <v>8</v>
      </c>
      <c r="AB60" s="6">
        <v>8</v>
      </c>
      <c r="AC60" s="6">
        <v>8</v>
      </c>
      <c r="AD60" s="6">
        <v>8</v>
      </c>
      <c r="AE60" s="6">
        <v>8</v>
      </c>
      <c r="AF60" s="6">
        <v>8</v>
      </c>
      <c r="AG60" s="6">
        <v>8</v>
      </c>
      <c r="AH60" s="46"/>
      <c r="AI60" s="46"/>
      <c r="AJ60" s="46"/>
      <c r="AK60" s="46"/>
      <c r="AL60" s="46"/>
      <c r="AM60" s="46"/>
      <c r="AN60" s="6">
        <v>8</v>
      </c>
      <c r="AO60" s="6">
        <v>8</v>
      </c>
      <c r="AP60" s="34"/>
      <c r="AQ60" s="34"/>
      <c r="AR60" s="36"/>
      <c r="AS60" s="36"/>
      <c r="AT60" s="36"/>
      <c r="AU60" s="38"/>
      <c r="AV60" s="38"/>
      <c r="AW60" s="38"/>
      <c r="AX60" s="38"/>
      <c r="AY60" s="38"/>
      <c r="AZ60" s="38"/>
      <c r="BA60" s="38"/>
      <c r="BB60" s="38"/>
      <c r="BC60" s="38"/>
      <c r="BD60" s="15">
        <f t="shared" si="6"/>
        <v>140</v>
      </c>
    </row>
    <row r="61" spans="1:56" s="12" customFormat="1" ht="18" customHeight="1">
      <c r="A61" s="92"/>
      <c r="B61" s="54"/>
      <c r="C61" s="5" t="s">
        <v>18</v>
      </c>
      <c r="D61" s="6">
        <v>2</v>
      </c>
      <c r="E61" s="6">
        <v>1</v>
      </c>
      <c r="F61" s="6">
        <v>2</v>
      </c>
      <c r="G61" s="6">
        <v>1</v>
      </c>
      <c r="H61" s="6">
        <v>2</v>
      </c>
      <c r="I61" s="6">
        <v>1</v>
      </c>
      <c r="J61" s="6">
        <v>2</v>
      </c>
      <c r="K61" s="6">
        <v>1</v>
      </c>
      <c r="L61" s="6">
        <v>2</v>
      </c>
      <c r="M61" s="6">
        <v>1</v>
      </c>
      <c r="N61" s="6">
        <v>2</v>
      </c>
      <c r="O61" s="46"/>
      <c r="P61" s="46"/>
      <c r="Q61" s="46"/>
      <c r="R61" s="46"/>
      <c r="S61" s="46"/>
      <c r="T61" s="6">
        <v>1</v>
      </c>
      <c r="U61" s="25"/>
      <c r="V61" s="25"/>
      <c r="W61" s="6">
        <v>4</v>
      </c>
      <c r="X61" s="6">
        <v>4</v>
      </c>
      <c r="Y61" s="6">
        <v>4</v>
      </c>
      <c r="Z61" s="6">
        <v>4</v>
      </c>
      <c r="AA61" s="6">
        <v>4</v>
      </c>
      <c r="AB61" s="6">
        <v>4</v>
      </c>
      <c r="AC61" s="6">
        <v>4</v>
      </c>
      <c r="AD61" s="6">
        <v>4</v>
      </c>
      <c r="AE61" s="6">
        <v>4</v>
      </c>
      <c r="AF61" s="6">
        <v>4</v>
      </c>
      <c r="AG61" s="6">
        <v>4</v>
      </c>
      <c r="AH61" s="46"/>
      <c r="AI61" s="46"/>
      <c r="AJ61" s="46"/>
      <c r="AK61" s="46"/>
      <c r="AL61" s="46"/>
      <c r="AM61" s="46"/>
      <c r="AN61" s="6">
        <v>4</v>
      </c>
      <c r="AO61" s="6">
        <v>4</v>
      </c>
      <c r="AP61" s="34"/>
      <c r="AQ61" s="34"/>
      <c r="AR61" s="36"/>
      <c r="AS61" s="36"/>
      <c r="AT61" s="36"/>
      <c r="AU61" s="38"/>
      <c r="AV61" s="38"/>
      <c r="AW61" s="38"/>
      <c r="AX61" s="38"/>
      <c r="AY61" s="38"/>
      <c r="AZ61" s="38"/>
      <c r="BA61" s="38"/>
      <c r="BB61" s="38"/>
      <c r="BC61" s="38"/>
      <c r="BD61" s="15">
        <f t="shared" si="6"/>
        <v>70</v>
      </c>
    </row>
    <row r="62" spans="1:56" s="12" customFormat="1" ht="18" customHeight="1">
      <c r="A62" s="85" t="s">
        <v>86</v>
      </c>
      <c r="B62" s="50" t="s">
        <v>48</v>
      </c>
      <c r="C62" s="9" t="s">
        <v>17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47"/>
      <c r="P62" s="47"/>
      <c r="Q62" s="47"/>
      <c r="R62" s="47"/>
      <c r="S62" s="47">
        <v>36</v>
      </c>
      <c r="T62" s="13"/>
      <c r="U62" s="25"/>
      <c r="V62" s="25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47"/>
      <c r="AI62" s="47"/>
      <c r="AJ62" s="47"/>
      <c r="AK62" s="47"/>
      <c r="AL62" s="47">
        <v>36</v>
      </c>
      <c r="AM62" s="47"/>
      <c r="AN62" s="13"/>
      <c r="AO62" s="13"/>
      <c r="AP62" s="34"/>
      <c r="AQ62" s="34"/>
      <c r="AR62" s="37"/>
      <c r="AS62" s="37"/>
      <c r="AT62" s="37"/>
      <c r="AU62" s="39"/>
      <c r="AV62" s="39"/>
      <c r="AW62" s="39"/>
      <c r="AX62" s="39"/>
      <c r="AY62" s="39"/>
      <c r="AZ62" s="39"/>
      <c r="BA62" s="39"/>
      <c r="BB62" s="39"/>
      <c r="BC62" s="39"/>
      <c r="BD62" s="15">
        <f t="shared" si="6"/>
        <v>72</v>
      </c>
    </row>
    <row r="63" spans="1:56" s="12" customFormat="1" ht="18" customHeight="1">
      <c r="A63" s="86"/>
      <c r="B63" s="51"/>
      <c r="C63" s="5" t="s">
        <v>18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47"/>
      <c r="P63" s="47"/>
      <c r="Q63" s="47"/>
      <c r="R63" s="47"/>
      <c r="S63" s="47"/>
      <c r="T63" s="13"/>
      <c r="U63" s="25"/>
      <c r="V63" s="25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47"/>
      <c r="AI63" s="47"/>
      <c r="AJ63" s="47"/>
      <c r="AK63" s="47"/>
      <c r="AL63" s="47"/>
      <c r="AM63" s="47"/>
      <c r="AN63" s="13"/>
      <c r="AO63" s="13"/>
      <c r="AP63" s="34"/>
      <c r="AQ63" s="34"/>
      <c r="AR63" s="37"/>
      <c r="AS63" s="37"/>
      <c r="AT63" s="37"/>
      <c r="AU63" s="39"/>
      <c r="AV63" s="39"/>
      <c r="AW63" s="39"/>
      <c r="AX63" s="39"/>
      <c r="AY63" s="39"/>
      <c r="AZ63" s="39"/>
      <c r="BA63" s="39"/>
      <c r="BB63" s="39"/>
      <c r="BC63" s="39"/>
      <c r="BD63" s="15">
        <f t="shared" si="6"/>
        <v>0</v>
      </c>
    </row>
    <row r="64" spans="1:56" s="12" customFormat="1" ht="18" customHeight="1">
      <c r="A64" s="85" t="s">
        <v>87</v>
      </c>
      <c r="B64" s="50" t="s">
        <v>48</v>
      </c>
      <c r="C64" s="9" t="s">
        <v>17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47"/>
      <c r="P64" s="47"/>
      <c r="Q64" s="47"/>
      <c r="R64" s="47"/>
      <c r="S64" s="47"/>
      <c r="T64" s="13"/>
      <c r="U64" s="25"/>
      <c r="V64" s="2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6">
        <v>23</v>
      </c>
      <c r="AI64" s="46">
        <v>23</v>
      </c>
      <c r="AJ64" s="46">
        <v>22</v>
      </c>
      <c r="AK64" s="46">
        <v>22</v>
      </c>
      <c r="AL64" s="46"/>
      <c r="AM64" s="46"/>
      <c r="AN64" s="6"/>
      <c r="AO64" s="6"/>
      <c r="AP64" s="34"/>
      <c r="AQ64" s="34"/>
      <c r="AR64" s="36"/>
      <c r="AS64" s="36"/>
      <c r="AT64" s="36"/>
      <c r="AU64" s="38"/>
      <c r="AV64" s="38"/>
      <c r="AW64" s="38"/>
      <c r="AX64" s="38"/>
      <c r="AY64" s="38"/>
      <c r="AZ64" s="38"/>
      <c r="BA64" s="38"/>
      <c r="BB64" s="38"/>
      <c r="BC64" s="38"/>
      <c r="BD64" s="15">
        <f t="shared" si="6"/>
        <v>90</v>
      </c>
    </row>
    <row r="65" spans="1:56" s="12" customFormat="1" ht="18" customHeight="1">
      <c r="A65" s="86"/>
      <c r="B65" s="51"/>
      <c r="C65" s="5" t="s">
        <v>18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47"/>
      <c r="P65" s="47"/>
      <c r="Q65" s="47"/>
      <c r="R65" s="47"/>
      <c r="S65" s="47"/>
      <c r="T65" s="13"/>
      <c r="U65" s="25"/>
      <c r="V65" s="25"/>
      <c r="W65" s="6"/>
      <c r="X65" s="6"/>
      <c r="Y65" s="6"/>
      <c r="Z65" s="6"/>
      <c r="AA65" s="6"/>
      <c r="AB65" s="6"/>
      <c r="AC65" s="6"/>
      <c r="AD65" s="22"/>
      <c r="AE65" s="6"/>
      <c r="AF65" s="6"/>
      <c r="AG65" s="6"/>
      <c r="AH65" s="46"/>
      <c r="AI65" s="46"/>
      <c r="AJ65" s="46"/>
      <c r="AK65" s="46"/>
      <c r="AL65" s="46"/>
      <c r="AM65" s="46"/>
      <c r="AN65" s="6"/>
      <c r="AO65" s="6"/>
      <c r="AP65" s="34"/>
      <c r="AQ65" s="34"/>
      <c r="AR65" s="36"/>
      <c r="AS65" s="36"/>
      <c r="AT65" s="36"/>
      <c r="AU65" s="38"/>
      <c r="AV65" s="38"/>
      <c r="AW65" s="38"/>
      <c r="AX65" s="38"/>
      <c r="AY65" s="38"/>
      <c r="AZ65" s="38"/>
      <c r="BA65" s="38"/>
      <c r="BB65" s="38"/>
      <c r="BC65" s="38"/>
      <c r="BD65" s="15">
        <f t="shared" si="6"/>
        <v>0</v>
      </c>
    </row>
    <row r="66" spans="1:56" s="10" customFormat="1" ht="13.5" customHeight="1">
      <c r="A66" s="82" t="s">
        <v>19</v>
      </c>
      <c r="B66" s="82"/>
      <c r="C66" s="82"/>
      <c r="D66" s="8">
        <f aca="true" t="shared" si="38" ref="D66:AT66">D10+D20+D16</f>
        <v>36</v>
      </c>
      <c r="E66" s="8">
        <f t="shared" si="38"/>
        <v>36</v>
      </c>
      <c r="F66" s="8">
        <f t="shared" si="38"/>
        <v>36</v>
      </c>
      <c r="G66" s="8">
        <f t="shared" si="38"/>
        <v>36</v>
      </c>
      <c r="H66" s="8">
        <f t="shared" si="38"/>
        <v>36</v>
      </c>
      <c r="I66" s="8">
        <f t="shared" si="38"/>
        <v>36</v>
      </c>
      <c r="J66" s="8">
        <f t="shared" si="38"/>
        <v>36</v>
      </c>
      <c r="K66" s="8">
        <f t="shared" si="38"/>
        <v>36</v>
      </c>
      <c r="L66" s="8">
        <f t="shared" si="38"/>
        <v>36</v>
      </c>
      <c r="M66" s="8">
        <f t="shared" si="38"/>
        <v>36</v>
      </c>
      <c r="N66" s="8">
        <f t="shared" si="38"/>
        <v>36</v>
      </c>
      <c r="O66" s="8">
        <f t="shared" si="38"/>
        <v>36</v>
      </c>
      <c r="P66" s="8">
        <f t="shared" si="38"/>
        <v>36</v>
      </c>
      <c r="Q66" s="8">
        <f t="shared" si="38"/>
        <v>36</v>
      </c>
      <c r="R66" s="8">
        <f t="shared" si="38"/>
        <v>36</v>
      </c>
      <c r="S66" s="8">
        <f t="shared" si="38"/>
        <v>36</v>
      </c>
      <c r="T66" s="8">
        <f t="shared" si="38"/>
        <v>36</v>
      </c>
      <c r="U66" s="8">
        <f t="shared" si="38"/>
        <v>0</v>
      </c>
      <c r="V66" s="8">
        <f t="shared" si="38"/>
        <v>0</v>
      </c>
      <c r="W66" s="8">
        <f t="shared" si="38"/>
        <v>36</v>
      </c>
      <c r="X66" s="8">
        <f t="shared" si="38"/>
        <v>36</v>
      </c>
      <c r="Y66" s="8">
        <f t="shared" si="38"/>
        <v>36</v>
      </c>
      <c r="Z66" s="8">
        <f t="shared" si="38"/>
        <v>36</v>
      </c>
      <c r="AA66" s="8">
        <f t="shared" si="38"/>
        <v>36</v>
      </c>
      <c r="AB66" s="8">
        <f t="shared" si="38"/>
        <v>36</v>
      </c>
      <c r="AC66" s="8">
        <f t="shared" si="38"/>
        <v>36</v>
      </c>
      <c r="AD66" s="8">
        <f t="shared" si="38"/>
        <v>36</v>
      </c>
      <c r="AE66" s="8">
        <f t="shared" si="38"/>
        <v>36</v>
      </c>
      <c r="AF66" s="8">
        <f t="shared" si="38"/>
        <v>36</v>
      </c>
      <c r="AG66" s="8">
        <f t="shared" si="38"/>
        <v>36</v>
      </c>
      <c r="AH66" s="8">
        <f t="shared" si="38"/>
        <v>36</v>
      </c>
      <c r="AI66" s="8">
        <f t="shared" si="38"/>
        <v>36</v>
      </c>
      <c r="AJ66" s="8">
        <f t="shared" si="38"/>
        <v>36</v>
      </c>
      <c r="AK66" s="8">
        <f t="shared" si="38"/>
        <v>36</v>
      </c>
      <c r="AL66" s="8">
        <f t="shared" si="38"/>
        <v>36</v>
      </c>
      <c r="AM66" s="8">
        <f t="shared" si="38"/>
        <v>36</v>
      </c>
      <c r="AN66" s="8">
        <f t="shared" si="38"/>
        <v>36</v>
      </c>
      <c r="AO66" s="8">
        <f t="shared" si="38"/>
        <v>36</v>
      </c>
      <c r="AP66" s="8">
        <f t="shared" si="38"/>
        <v>0</v>
      </c>
      <c r="AQ66" s="8">
        <f t="shared" si="38"/>
        <v>0</v>
      </c>
      <c r="AR66" s="8">
        <f t="shared" si="38"/>
        <v>36</v>
      </c>
      <c r="AS66" s="8">
        <f t="shared" si="38"/>
        <v>36</v>
      </c>
      <c r="AT66" s="8">
        <f t="shared" si="38"/>
        <v>36</v>
      </c>
      <c r="AU66" s="25"/>
      <c r="AV66" s="25"/>
      <c r="AW66" s="25"/>
      <c r="AX66" s="25"/>
      <c r="AY66" s="25"/>
      <c r="AZ66" s="25"/>
      <c r="BA66" s="25"/>
      <c r="BB66" s="25"/>
      <c r="BC66" s="25"/>
      <c r="BD66" s="15">
        <f>SUM(D66:BC66)</f>
        <v>1404</v>
      </c>
    </row>
    <row r="67" spans="1:56" s="10" customFormat="1" ht="13.5" customHeight="1">
      <c r="A67" s="82" t="s">
        <v>20</v>
      </c>
      <c r="B67" s="82"/>
      <c r="C67" s="82"/>
      <c r="D67" s="8">
        <f aca="true" t="shared" si="39" ref="D67:AT67">D11+D21+D17</f>
        <v>18</v>
      </c>
      <c r="E67" s="8">
        <f t="shared" si="39"/>
        <v>18</v>
      </c>
      <c r="F67" s="8">
        <f t="shared" si="39"/>
        <v>18</v>
      </c>
      <c r="G67" s="8">
        <f t="shared" si="39"/>
        <v>18</v>
      </c>
      <c r="H67" s="8">
        <f t="shared" si="39"/>
        <v>18</v>
      </c>
      <c r="I67" s="8">
        <f t="shared" si="39"/>
        <v>18</v>
      </c>
      <c r="J67" s="8">
        <f t="shared" si="39"/>
        <v>18</v>
      </c>
      <c r="K67" s="8">
        <f t="shared" si="39"/>
        <v>18</v>
      </c>
      <c r="L67" s="8">
        <f t="shared" si="39"/>
        <v>18</v>
      </c>
      <c r="M67" s="8">
        <f t="shared" si="39"/>
        <v>18</v>
      </c>
      <c r="N67" s="8">
        <f t="shared" si="39"/>
        <v>18</v>
      </c>
      <c r="O67" s="8">
        <f t="shared" si="39"/>
        <v>0</v>
      </c>
      <c r="P67" s="8">
        <f t="shared" si="39"/>
        <v>0</v>
      </c>
      <c r="Q67" s="8">
        <f t="shared" si="39"/>
        <v>0</v>
      </c>
      <c r="R67" s="8">
        <f t="shared" si="39"/>
        <v>0</v>
      </c>
      <c r="S67" s="8">
        <f t="shared" si="39"/>
        <v>0</v>
      </c>
      <c r="T67" s="8">
        <f t="shared" si="39"/>
        <v>18</v>
      </c>
      <c r="U67" s="8">
        <f t="shared" si="39"/>
        <v>0</v>
      </c>
      <c r="V67" s="8">
        <f t="shared" si="39"/>
        <v>0</v>
      </c>
      <c r="W67" s="8">
        <f t="shared" si="39"/>
        <v>18</v>
      </c>
      <c r="X67" s="8">
        <f t="shared" si="39"/>
        <v>18</v>
      </c>
      <c r="Y67" s="8">
        <f t="shared" si="39"/>
        <v>18</v>
      </c>
      <c r="Z67" s="8">
        <f t="shared" si="39"/>
        <v>18</v>
      </c>
      <c r="AA67" s="8">
        <f t="shared" si="39"/>
        <v>18</v>
      </c>
      <c r="AB67" s="8">
        <f t="shared" si="39"/>
        <v>18</v>
      </c>
      <c r="AC67" s="8">
        <f t="shared" si="39"/>
        <v>18</v>
      </c>
      <c r="AD67" s="8">
        <f t="shared" si="39"/>
        <v>18</v>
      </c>
      <c r="AE67" s="8">
        <f t="shared" si="39"/>
        <v>18</v>
      </c>
      <c r="AF67" s="8">
        <f t="shared" si="39"/>
        <v>18</v>
      </c>
      <c r="AG67" s="8">
        <f t="shared" si="39"/>
        <v>18</v>
      </c>
      <c r="AH67" s="8">
        <f t="shared" si="39"/>
        <v>0</v>
      </c>
      <c r="AI67" s="8">
        <f t="shared" si="39"/>
        <v>0</v>
      </c>
      <c r="AJ67" s="8">
        <f t="shared" si="39"/>
        <v>0</v>
      </c>
      <c r="AK67" s="8">
        <f t="shared" si="39"/>
        <v>0</v>
      </c>
      <c r="AL67" s="8">
        <f t="shared" si="39"/>
        <v>0</v>
      </c>
      <c r="AM67" s="8">
        <f t="shared" si="39"/>
        <v>0</v>
      </c>
      <c r="AN67" s="8">
        <f t="shared" si="39"/>
        <v>18</v>
      </c>
      <c r="AO67" s="8">
        <f t="shared" si="39"/>
        <v>18</v>
      </c>
      <c r="AP67" s="8">
        <f t="shared" si="39"/>
        <v>0</v>
      </c>
      <c r="AQ67" s="8">
        <f t="shared" si="39"/>
        <v>0</v>
      </c>
      <c r="AR67" s="8">
        <f t="shared" si="39"/>
        <v>0</v>
      </c>
      <c r="AS67" s="8">
        <f t="shared" si="39"/>
        <v>0</v>
      </c>
      <c r="AT67" s="8">
        <f t="shared" si="39"/>
        <v>0</v>
      </c>
      <c r="AU67" s="25"/>
      <c r="AV67" s="25"/>
      <c r="AW67" s="25"/>
      <c r="AX67" s="25"/>
      <c r="AY67" s="25"/>
      <c r="AZ67" s="25"/>
      <c r="BA67" s="25"/>
      <c r="BB67" s="25"/>
      <c r="BC67" s="25"/>
      <c r="BD67" s="15">
        <f>SUM(D67:BC67)</f>
        <v>450</v>
      </c>
    </row>
    <row r="68" spans="1:56" s="10" customFormat="1" ht="13.5" customHeight="1">
      <c r="A68" s="78" t="s">
        <v>21</v>
      </c>
      <c r="B68" s="78"/>
      <c r="C68" s="78"/>
      <c r="D68" s="8">
        <f>D66+D67</f>
        <v>54</v>
      </c>
      <c r="E68" s="8">
        <f aca="true" t="shared" si="40" ref="E68:S68">E66+E67</f>
        <v>54</v>
      </c>
      <c r="F68" s="8">
        <f t="shared" si="40"/>
        <v>54</v>
      </c>
      <c r="G68" s="8">
        <f t="shared" si="40"/>
        <v>54</v>
      </c>
      <c r="H68" s="8">
        <f t="shared" si="40"/>
        <v>54</v>
      </c>
      <c r="I68" s="8">
        <f t="shared" si="40"/>
        <v>54</v>
      </c>
      <c r="J68" s="8">
        <f t="shared" si="40"/>
        <v>54</v>
      </c>
      <c r="K68" s="8">
        <f t="shared" si="40"/>
        <v>54</v>
      </c>
      <c r="L68" s="8">
        <f t="shared" si="40"/>
        <v>54</v>
      </c>
      <c r="M68" s="8">
        <f t="shared" si="40"/>
        <v>54</v>
      </c>
      <c r="N68" s="8">
        <f t="shared" si="40"/>
        <v>54</v>
      </c>
      <c r="O68" s="8">
        <f>O66+O67</f>
        <v>36</v>
      </c>
      <c r="P68" s="8">
        <f t="shared" si="40"/>
        <v>36</v>
      </c>
      <c r="Q68" s="8">
        <f t="shared" si="40"/>
        <v>36</v>
      </c>
      <c r="R68" s="8">
        <f t="shared" si="40"/>
        <v>36</v>
      </c>
      <c r="S68" s="8">
        <f t="shared" si="40"/>
        <v>36</v>
      </c>
      <c r="T68" s="8">
        <f aca="true" t="shared" si="41" ref="T68:AT68">T66+T67</f>
        <v>54</v>
      </c>
      <c r="U68" s="8">
        <f t="shared" si="41"/>
        <v>0</v>
      </c>
      <c r="V68" s="8">
        <f t="shared" si="41"/>
        <v>0</v>
      </c>
      <c r="W68" s="8">
        <f t="shared" si="41"/>
        <v>54</v>
      </c>
      <c r="X68" s="8">
        <f t="shared" si="41"/>
        <v>54</v>
      </c>
      <c r="Y68" s="8">
        <f t="shared" si="41"/>
        <v>54</v>
      </c>
      <c r="Z68" s="8">
        <f t="shared" si="41"/>
        <v>54</v>
      </c>
      <c r="AA68" s="8">
        <f t="shared" si="41"/>
        <v>54</v>
      </c>
      <c r="AB68" s="8">
        <f t="shared" si="41"/>
        <v>54</v>
      </c>
      <c r="AC68" s="8">
        <f t="shared" si="41"/>
        <v>54</v>
      </c>
      <c r="AD68" s="8">
        <f t="shared" si="41"/>
        <v>54</v>
      </c>
      <c r="AE68" s="8">
        <f t="shared" si="41"/>
        <v>54</v>
      </c>
      <c r="AF68" s="8">
        <f t="shared" si="41"/>
        <v>54</v>
      </c>
      <c r="AG68" s="8">
        <f t="shared" si="41"/>
        <v>54</v>
      </c>
      <c r="AH68" s="8">
        <f t="shared" si="41"/>
        <v>36</v>
      </c>
      <c r="AI68" s="8">
        <f t="shared" si="41"/>
        <v>36</v>
      </c>
      <c r="AJ68" s="8">
        <f t="shared" si="41"/>
        <v>36</v>
      </c>
      <c r="AK68" s="8">
        <f t="shared" si="41"/>
        <v>36</v>
      </c>
      <c r="AL68" s="8">
        <f t="shared" si="41"/>
        <v>36</v>
      </c>
      <c r="AM68" s="8">
        <f t="shared" si="41"/>
        <v>36</v>
      </c>
      <c r="AN68" s="8">
        <f t="shared" si="41"/>
        <v>54</v>
      </c>
      <c r="AO68" s="8">
        <f t="shared" si="41"/>
        <v>54</v>
      </c>
      <c r="AP68" s="8">
        <f t="shared" si="41"/>
        <v>0</v>
      </c>
      <c r="AQ68" s="8">
        <f>AQ66+AQ67</f>
        <v>0</v>
      </c>
      <c r="AR68" s="8">
        <f t="shared" si="41"/>
        <v>36</v>
      </c>
      <c r="AS68" s="8">
        <f t="shared" si="41"/>
        <v>36</v>
      </c>
      <c r="AT68" s="8">
        <f t="shared" si="41"/>
        <v>36</v>
      </c>
      <c r="AU68" s="25"/>
      <c r="AV68" s="25"/>
      <c r="AW68" s="25"/>
      <c r="AX68" s="25"/>
      <c r="AY68" s="25"/>
      <c r="AZ68" s="25"/>
      <c r="BA68" s="25"/>
      <c r="BB68" s="25"/>
      <c r="BC68" s="25"/>
      <c r="BD68" s="15">
        <f>SUM(D68:BC68)</f>
        <v>1854</v>
      </c>
    </row>
    <row r="69" spans="1:56" s="12" customFormat="1" ht="13.5" customHeight="1">
      <c r="A69" s="17"/>
      <c r="B69" s="18"/>
      <c r="C69" s="19"/>
      <c r="BD69" s="24"/>
    </row>
  </sheetData>
  <sheetProtection/>
  <mergeCells count="81">
    <mergeCell ref="R5:U5"/>
    <mergeCell ref="AE5:AH5"/>
    <mergeCell ref="AN5:AP5"/>
    <mergeCell ref="AR5:AU5"/>
    <mergeCell ref="BA5:BC5"/>
    <mergeCell ref="B18:B19"/>
    <mergeCell ref="D8:BC8"/>
    <mergeCell ref="C5:C9"/>
    <mergeCell ref="E5:G5"/>
    <mergeCell ref="B16:B17"/>
    <mergeCell ref="AA5:AC5"/>
    <mergeCell ref="AI5:AL5"/>
    <mergeCell ref="AV5:AY5"/>
    <mergeCell ref="A54:A55"/>
    <mergeCell ref="A38:A39"/>
    <mergeCell ref="A40:A41"/>
    <mergeCell ref="A42:A43"/>
    <mergeCell ref="A18:A19"/>
    <mergeCell ref="B30:B31"/>
    <mergeCell ref="I5:L5"/>
    <mergeCell ref="N5:P5"/>
    <mergeCell ref="V5:Y5"/>
    <mergeCell ref="A44:A45"/>
    <mergeCell ref="A48:A49"/>
    <mergeCell ref="A34:A35"/>
    <mergeCell ref="A36:A37"/>
    <mergeCell ref="B36:B37"/>
    <mergeCell ref="A30:A31"/>
    <mergeCell ref="A16:A17"/>
    <mergeCell ref="A50:A51"/>
    <mergeCell ref="A52:A53"/>
    <mergeCell ref="A58:A59"/>
    <mergeCell ref="A60:A61"/>
    <mergeCell ref="A62:A63"/>
    <mergeCell ref="A64:A65"/>
    <mergeCell ref="A56:A57"/>
    <mergeCell ref="A46:A47"/>
    <mergeCell ref="A20:A21"/>
    <mergeCell ref="A32:A33"/>
    <mergeCell ref="B32:B33"/>
    <mergeCell ref="A26:A27"/>
    <mergeCell ref="A28:A29"/>
    <mergeCell ref="B26:B27"/>
    <mergeCell ref="A24:A25"/>
    <mergeCell ref="B38:B39"/>
    <mergeCell ref="A10:A11"/>
    <mergeCell ref="A68:C68"/>
    <mergeCell ref="BD5:BD9"/>
    <mergeCell ref="B10:B11"/>
    <mergeCell ref="B22:B23"/>
    <mergeCell ref="A66:C66"/>
    <mergeCell ref="A67:C67"/>
    <mergeCell ref="B34:B35"/>
    <mergeCell ref="B24:B25"/>
    <mergeCell ref="B44:B45"/>
    <mergeCell ref="A12:A13"/>
    <mergeCell ref="B12:B13"/>
    <mergeCell ref="A14:A15"/>
    <mergeCell ref="B14:B15"/>
    <mergeCell ref="A22:A23"/>
    <mergeCell ref="A1:BD1"/>
    <mergeCell ref="A2:BD2"/>
    <mergeCell ref="A3:BD3"/>
    <mergeCell ref="A5:A9"/>
    <mergeCell ref="D6:BC6"/>
    <mergeCell ref="B48:B49"/>
    <mergeCell ref="B58:B59"/>
    <mergeCell ref="B40:B41"/>
    <mergeCell ref="B42:B43"/>
    <mergeCell ref="B20:B21"/>
    <mergeCell ref="B28:B29"/>
    <mergeCell ref="B64:B65"/>
    <mergeCell ref="A4:BD4"/>
    <mergeCell ref="B60:B61"/>
    <mergeCell ref="B62:B63"/>
    <mergeCell ref="B46:B47"/>
    <mergeCell ref="B50:B51"/>
    <mergeCell ref="B52:B53"/>
    <mergeCell ref="B54:B55"/>
    <mergeCell ref="B56:B57"/>
    <mergeCell ref="B5:B9"/>
  </mergeCells>
  <printOptions/>
  <pageMargins left="0" right="0" top="0" bottom="0" header="0.5118110236220472" footer="0.5118110236220472"/>
  <pageSetup horizontalDpi="600" verticalDpi="600" orientation="landscape" paperSize="9" scale="82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2022-11-03T09:43:46Z</cp:lastPrinted>
  <dcterms:created xsi:type="dcterms:W3CDTF">1996-10-08T23:32:33Z</dcterms:created>
  <dcterms:modified xsi:type="dcterms:W3CDTF">2023-10-14T09:17:20Z</dcterms:modified>
  <cp:category/>
  <cp:version/>
  <cp:contentType/>
  <cp:contentStatus/>
</cp:coreProperties>
</file>